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6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110" i="1"/>
  <c r="J435" l="1"/>
  <c r="K435"/>
  <c r="J403"/>
  <c r="K403"/>
  <c r="J338"/>
  <c r="K338"/>
  <c r="I338"/>
  <c r="J329"/>
  <c r="K329"/>
  <c r="J322"/>
  <c r="K322"/>
  <c r="I322"/>
  <c r="J287" l="1"/>
  <c r="J281" s="1"/>
  <c r="K287"/>
  <c r="K281" s="1"/>
  <c r="G268" l="1"/>
  <c r="G270"/>
  <c r="G272"/>
  <c r="J177" l="1"/>
  <c r="J171" s="1"/>
  <c r="J172"/>
  <c r="K172"/>
  <c r="J152"/>
  <c r="J148" s="1"/>
  <c r="J68"/>
  <c r="J63" s="1"/>
  <c r="J85"/>
  <c r="J79" s="1"/>
  <c r="K85"/>
  <c r="I129"/>
  <c r="J129"/>
  <c r="K129"/>
  <c r="I130"/>
  <c r="I125" s="1"/>
  <c r="J130"/>
  <c r="J125" s="1"/>
  <c r="K130"/>
  <c r="K125" s="1"/>
  <c r="I131"/>
  <c r="I126" s="1"/>
  <c r="J131"/>
  <c r="J126" s="1"/>
  <c r="K131"/>
  <c r="K126" s="1"/>
  <c r="I132"/>
  <c r="I127" s="1"/>
  <c r="I123" s="1"/>
  <c r="J132"/>
  <c r="J127" s="1"/>
  <c r="K132"/>
  <c r="K127" s="1"/>
  <c r="I133"/>
  <c r="J133"/>
  <c r="K133"/>
  <c r="I134"/>
  <c r="I128" s="1"/>
  <c r="I124" s="1"/>
  <c r="J134"/>
  <c r="J128" s="1"/>
  <c r="J124" s="1"/>
  <c r="K134"/>
  <c r="K128" s="1"/>
  <c r="K124" s="1"/>
  <c r="K118" s="1"/>
  <c r="K113" s="1"/>
  <c r="K109" s="1"/>
  <c r="K115"/>
  <c r="J109"/>
  <c r="J306"/>
  <c r="J300" s="1"/>
  <c r="K306"/>
  <c r="K300" s="1"/>
  <c r="J305"/>
  <c r="J299" s="1"/>
  <c r="J288"/>
  <c r="J282" s="1"/>
  <c r="K288"/>
  <c r="K282" s="1"/>
  <c r="J272"/>
  <c r="K272"/>
  <c r="J270"/>
  <c r="K270"/>
  <c r="J268"/>
  <c r="K268"/>
  <c r="J262"/>
  <c r="J252" s="1"/>
  <c r="J231"/>
  <c r="J226" s="1"/>
  <c r="K231"/>
  <c r="K226" s="1"/>
  <c r="J51"/>
  <c r="J46" s="1"/>
  <c r="K51"/>
  <c r="K46" s="1"/>
  <c r="J28"/>
  <c r="J25"/>
  <c r="K25"/>
  <c r="K120" l="1"/>
  <c r="K114" s="1"/>
  <c r="K111" s="1"/>
  <c r="K119"/>
  <c r="J122"/>
  <c r="J123"/>
  <c r="K122"/>
  <c r="K116" s="1"/>
  <c r="K112" s="1"/>
  <c r="K123"/>
  <c r="K117" s="1"/>
  <c r="J22"/>
  <c r="J266"/>
  <c r="J33" s="1"/>
  <c r="K266"/>
  <c r="K33" s="1"/>
  <c r="J213"/>
  <c r="J407"/>
  <c r="K407"/>
  <c r="K330"/>
  <c r="K331"/>
  <c r="K332"/>
  <c r="K333"/>
  <c r="K334"/>
  <c r="K335"/>
  <c r="K263" l="1"/>
  <c r="K253" s="1"/>
  <c r="J263"/>
  <c r="J253" s="1"/>
  <c r="I288" l="1"/>
  <c r="E407" l="1"/>
  <c r="F407"/>
  <c r="G407"/>
  <c r="H407"/>
  <c r="I407"/>
  <c r="F408"/>
  <c r="F403" s="1"/>
  <c r="F475" l="1"/>
  <c r="F469" s="1"/>
  <c r="F302" l="1"/>
  <c r="F177" l="1"/>
  <c r="F172"/>
  <c r="E172"/>
  <c r="G172"/>
  <c r="H172"/>
  <c r="I172"/>
  <c r="F152"/>
  <c r="F28"/>
  <c r="I231" l="1"/>
  <c r="I226" s="1"/>
  <c r="I213"/>
  <c r="F231" l="1"/>
  <c r="G177" l="1"/>
  <c r="G152"/>
  <c r="F257"/>
  <c r="F338" l="1"/>
  <c r="F322"/>
  <c r="E257" l="1"/>
  <c r="E25" l="1"/>
  <c r="G287" l="1"/>
  <c r="H25" l="1"/>
  <c r="H22" s="1"/>
  <c r="I25"/>
  <c r="F25"/>
  <c r="E51" l="1"/>
  <c r="E262" l="1"/>
  <c r="E252" s="1"/>
  <c r="E177"/>
  <c r="E152"/>
  <c r="E28" l="1"/>
  <c r="D302" l="1"/>
  <c r="D257"/>
  <c r="D25"/>
  <c r="F226" l="1"/>
  <c r="F68" l="1"/>
  <c r="G68"/>
  <c r="F305" l="1"/>
  <c r="F299" s="1"/>
  <c r="G299"/>
  <c r="E305"/>
  <c r="E299" s="1"/>
  <c r="F262"/>
  <c r="F252" s="1"/>
  <c r="G262"/>
  <c r="G252" s="1"/>
  <c r="H252"/>
  <c r="E216"/>
  <c r="F63"/>
  <c r="G63"/>
  <c r="E68"/>
  <c r="E63" s="1"/>
  <c r="E231" l="1"/>
  <c r="E226" s="1"/>
  <c r="E87"/>
  <c r="E85" s="1"/>
  <c r="E79" s="1"/>
  <c r="F87"/>
  <c r="F85" s="1"/>
  <c r="F79" s="1"/>
  <c r="D87"/>
  <c r="D85" s="1"/>
  <c r="D79" s="1"/>
  <c r="F51"/>
  <c r="F46" s="1"/>
  <c r="E46"/>
  <c r="D28" l="1"/>
  <c r="D263" l="1"/>
  <c r="D253" s="1"/>
  <c r="D153"/>
  <c r="D149" s="1"/>
  <c r="D23"/>
  <c r="D305" l="1"/>
  <c r="D299" s="1"/>
  <c r="E287"/>
  <c r="F287"/>
  <c r="D287"/>
  <c r="D262"/>
  <c r="D252" s="1"/>
  <c r="D322" l="1"/>
  <c r="E281" l="1"/>
  <c r="F281"/>
  <c r="G281"/>
  <c r="H281"/>
  <c r="D281"/>
  <c r="D231"/>
  <c r="D226" s="1"/>
  <c r="E213"/>
  <c r="D216"/>
  <c r="D213" s="1"/>
  <c r="E171"/>
  <c r="F171"/>
  <c r="G171"/>
  <c r="D177"/>
  <c r="D171" s="1"/>
  <c r="E148"/>
  <c r="F148"/>
  <c r="D152"/>
  <c r="D148" s="1"/>
  <c r="E22"/>
  <c r="F22"/>
  <c r="I22"/>
  <c r="D68" l="1"/>
  <c r="D63" s="1"/>
  <c r="D51"/>
  <c r="D46" s="1"/>
  <c r="I329" l="1"/>
  <c r="H329"/>
  <c r="G329"/>
  <c r="I306"/>
  <c r="I300" s="1"/>
  <c r="H306"/>
  <c r="H300" s="1"/>
  <c r="G306"/>
  <c r="G300" s="1"/>
  <c r="I282"/>
  <c r="H288"/>
  <c r="H266" s="1"/>
  <c r="H33" s="1"/>
  <c r="G288"/>
  <c r="G282" s="1"/>
  <c r="I272"/>
  <c r="H272"/>
  <c r="I270"/>
  <c r="H270"/>
  <c r="I268"/>
  <c r="H268"/>
  <c r="G148"/>
  <c r="I122"/>
  <c r="H127"/>
  <c r="H122" s="1"/>
  <c r="G127"/>
  <c r="G122" s="1"/>
  <c r="I114"/>
  <c r="I113" s="1"/>
  <c r="I109" s="1"/>
  <c r="H114"/>
  <c r="H113" s="1"/>
  <c r="H109" s="1"/>
  <c r="G114"/>
  <c r="G113" s="1"/>
  <c r="G109" s="1"/>
  <c r="I46"/>
  <c r="H46"/>
  <c r="I266" l="1"/>
  <c r="I33" s="1"/>
  <c r="G266"/>
  <c r="G33" s="1"/>
  <c r="H282"/>
  <c r="H263"/>
  <c r="H253" s="1"/>
  <c r="D114"/>
  <c r="D113" s="1"/>
  <c r="D109" s="1"/>
  <c r="E114"/>
  <c r="E113" s="1"/>
  <c r="E109" s="1"/>
  <c r="F114"/>
  <c r="F113" s="1"/>
  <c r="F109" s="1"/>
  <c r="D127"/>
  <c r="D122" s="1"/>
  <c r="E127"/>
  <c r="E122" s="1"/>
  <c r="F127"/>
  <c r="F122" s="1"/>
  <c r="D172"/>
  <c r="E268"/>
  <c r="F268"/>
  <c r="E270"/>
  <c r="F270"/>
  <c r="D272"/>
  <c r="E272"/>
  <c r="F272"/>
  <c r="D288"/>
  <c r="D266" s="1"/>
  <c r="E288"/>
  <c r="E266" s="1"/>
  <c r="F288"/>
  <c r="F266" s="1"/>
  <c r="D306"/>
  <c r="D300" s="1"/>
  <c r="E306"/>
  <c r="E300" s="1"/>
  <c r="F306"/>
  <c r="F300" s="1"/>
  <c r="D329"/>
  <c r="E329"/>
  <c r="F329"/>
  <c r="G263" l="1"/>
  <c r="G253" s="1"/>
  <c r="I263"/>
  <c r="I253" s="1"/>
  <c r="E33"/>
  <c r="E263"/>
  <c r="E253" s="1"/>
  <c r="F33"/>
  <c r="F263"/>
  <c r="F253" s="1"/>
  <c r="D33"/>
  <c r="F282"/>
  <c r="D282"/>
  <c r="E282"/>
  <c r="F213"/>
</calcChain>
</file>

<file path=xl/sharedStrings.xml><?xml version="1.0" encoding="utf-8"?>
<sst xmlns="http://schemas.openxmlformats.org/spreadsheetml/2006/main" count="579" uniqueCount="169">
  <si>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</si>
  <si>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</si>
  <si>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</si>
  <si>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</si>
  <si>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</si>
  <si>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</si>
  <si>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</si>
  <si>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</si>
  <si>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</si>
  <si>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</si>
  <si>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</si>
  <si>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</si>
  <si>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</si>
  <si>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</si>
  <si>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</si>
  <si>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</si>
  <si>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</si>
  <si>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</si>
  <si>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</si>
  <si>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</si>
  <si>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</si>
  <si>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</si>
  <si>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>выпадающие доходы местного бюджета в результате применения налоговых льгот (иных мер государственного регулирования),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</si>
  <si>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</si>
  <si>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</si>
  <si>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</si>
  <si>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</si>
  <si>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</si>
  <si>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</si>
  <si>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</si>
  <si>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</si>
  <si>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</si>
  <si>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</si>
  <si>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</si>
  <si>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</si>
  <si>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</si>
  <si>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</si>
  <si>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</si>
  <si>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</si>
  <si>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</si>
  <si>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</si>
  <si>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</si>
  <si>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</si>
  <si>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в т.ч. кредиторская задолженность на 01.01.2019 года</t>
  </si>
  <si>
    <t>в т.ч. кредиторская задолженность на 01.01.2020 года</t>
  </si>
  <si>
    <t>В т.ч. кредиторская задолженность на 01.01.2020 года</t>
  </si>
  <si>
    <t>7.1.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</si>
  <si>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</si>
  <si>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</si>
  <si>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</si>
  <si>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</si>
  <si>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</si>
  <si>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</si>
  <si>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</si>
  <si>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</si>
  <si>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</si>
  <si>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</si>
  <si>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</si>
  <si>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</si>
  <si>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</si>
  <si>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</si>
  <si>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</si>
  <si>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</si>
  <si>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</si>
  <si>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</si>
  <si>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</si>
  <si>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</si>
  <si>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</si>
  <si>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</si>
  <si>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 xml:space="preserve">Оповещение и правовое информирование при наличии угроз для безопасности населения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</si>
  <si>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</si>
  <si>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</si>
  <si>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</si>
  <si>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</si>
  <si>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в т.ч. участникe Программы МБУ «Центр по ЧС МГО"</t>
  </si>
  <si>
    <t>в т.ч.  участнику Программы  МБУ «Центр по ЧС МГО"</t>
  </si>
  <si>
    <t xml:space="preserve">соисполнителю   Управлению образования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</si>
  <si>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</si>
  <si>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</si>
  <si>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</si>
  <si>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 Комитет по физической культуре и спорту</t>
  </si>
  <si>
    <t>в т.ч. участнику Программы МБУ «Центр по ЧС МГО"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</si>
  <si>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</si>
  <si>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</si>
  <si>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</si>
  <si>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>в т.ч.  участнику МБУ «Центр по ЧС МГО"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</si>
  <si>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</si>
  <si>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</si>
  <si>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</si>
  <si>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</si>
  <si>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</si>
  <si>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</si>
  <si>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</si>
  <si>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</si>
  <si>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Подпрограмма «Профилактика незаконного  потребления и оборота наркотиков»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</si>
  <si>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</si>
  <si>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</si>
  <si>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</si>
  <si>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</si>
  <si>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</si>
  <si>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</si>
  <si>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</si>
  <si>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Формирование у населения Минераловодского городского округа установок на ведение здорового образа жизни и нетерпимого отношения к наркомании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</si>
  <si>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</si>
  <si>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</si>
  <si>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</si>
  <si>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</si>
  <si>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</si>
  <si>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</si>
  <si>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</si>
  <si>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</si>
  <si>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</si>
  <si>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</si>
  <si>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</si>
  <si>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</si>
  <si>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</si>
  <si>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</si>
  <si>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</si>
  <si>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</si>
  <si>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</si>
  <si>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выпадающие доходы местного бюджета в результате применения налоговых льгот (иных мер государственного регулирования)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</si>
  <si>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</si>
  <si>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Средства бюджета Минераловодского муниципального округа Ставропольского края (далее – бюджет округа), в т.ч.</t>
  </si>
  <si>
    <t xml:space="preserve">Таблица № 3 Приложение
к муниципальной  программе 
Минераловодского муниципального округа
«Обеспечение безопасности»
</t>
  </si>
  <si>
    <t>Средства бюджета Минераловодского муниципального округа Ставропольского края (далее –бюджет округа), в т.ч.</t>
  </si>
  <si>
    <t>Поддержка казачьих обществ, осуществляющих свою деятельность на территории Минераловодского муниципального округа</t>
  </si>
  <si>
    <t>Организационное, методическое и информационное обеспечение межнациональных отношений в Минераловодском муниципальном округе</t>
  </si>
  <si>
    <t>Подпрограмма «Безопасный Минераловодский муниципальный  округ»</t>
  </si>
  <si>
    <t>Обеспечение безопасности населения Минераловодского мунипального округа при проведении массовых мероприятий</t>
  </si>
  <si>
    <t>в т.ч.участнику Программы  МБУ «Управление по чрезвычайным ситуациям Минераловодского муниципального округа» (далее МБУ "Управление по ЧС ММО)</t>
  </si>
  <si>
    <t>в т.ч. участнику  МБУ «Управление по ЧС ММО»</t>
  </si>
  <si>
    <t>в т.ч. участникe Программы МБУ «Управление по ЧС ММО"</t>
  </si>
  <si>
    <t>588.21</t>
  </si>
  <si>
    <t>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</si>
  <si>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«Обеспечение безопасности»</t>
  </si>
  <si>
    <t>средства краевого бюджета,в т.ч. предусмотренные:</t>
  </si>
  <si>
    <t>средства бюджета округа,в т.ч. предусмотренные:</t>
  </si>
  <si>
    <t>Подпрограмма «Межнациональные отношения и поддержка казачества в Минераловодском муниципальном округе»</t>
  </si>
  <si>
    <t>Подпрограмма «Обеспечение пожарной безопасности»</t>
  </si>
  <si>
    <t>Подпрограмма «Профилактика терроризма и экстремизма на территории Минераловодского муниципального округа»</t>
  </si>
  <si>
    <t>Подпрограмма «Профилактика правонарушений в Минераловодском городском округе»</t>
  </si>
  <si>
    <t>соисполнителю Управлению образования администрации  Минераловодского муниципального округа Ставропольского края  (далее -Управлению образования)</t>
  </si>
  <si>
    <t>соисполнителю  Финансовому управлению администрации Минераловодского муниципального округа Ставропольского края (далее - Финансовому управлению)</t>
  </si>
  <si>
    <t>соисполнителю  Комитету по культуре администрации Минераловодского муниципального округа Ставропольского края (далее - Комитету по культуре)</t>
  </si>
  <si>
    <t>соисполнителю  Управление сельского хозяйства администрации Минераловодского муниципального округа Ставропольского края (далее -Управлению сельского хозяйства)</t>
  </si>
  <si>
    <t>соисполнителю  Комитет по физической культуре и спорту администрации Минераловод-ского муниципального округа Ставропольского края (далее - Комитету по физической культуре и спорту)</t>
  </si>
  <si>
    <t>Средства бюджета Минераловодского муниципального округа Ставропольского края  (далее - бюджет округа), в т.ч.</t>
  </si>
  <si>
    <t>Средства бюджета Минераловодского муниципального округа Ставропольского края (далее - бюджет округа), в т.ч.</t>
  </si>
  <si>
    <t>Средства бюджета Минераловодского муниципальнного округа Ставропольского края (далее - бюджет округа), в т.ч.</t>
  </si>
  <si>
    <t>Средства бюджета Минераловодского муниципального Ставропольского края округа (далее - бюджет округа), в т.ч.</t>
  </si>
  <si>
    <t>Средства бюджета Минераловодского муницильного округа Ставропольского края  (далее - бюджет округа), в т.ч.</t>
  </si>
  <si>
    <t>Средства бюджета Минераловодского муниципального округа Ставропольского                 (далее - бюджет округа), в т.ч.</t>
  </si>
  <si>
    <t>в т.ч. участнику Программы  МБУ «Центр по ЧС МГО"</t>
  </si>
  <si>
    <t>Средства бюджета Минераловодского муниципального округа Стаавропольского края (далее - бюджет округа), в т.ч.</t>
  </si>
  <si>
    <t>выпадающие доходы местного бюджета в результате применения налоговых льгот                 (иных мер государственного регулирования),</t>
  </si>
  <si>
    <t>Средства бюджета Минераловодского муципального округа Ставропольского края                   (далее - бюджет округа), в т.ч.</t>
  </si>
  <si>
    <t>Средства бюджета Минераловодского мунипального округа Ставропольского края              (далее - бюджет округа), в т.ч.</t>
  </si>
  <si>
    <t>Средства бюджета Минераловодского муниципального  округа Ставропольского края (далее - бюджет округа), в т.ч.</t>
  </si>
  <si>
    <t>Средства бюджета Минераловодского мунипального округа Ставропольского края             (далее - бюджет округа), в т.ч.</t>
  </si>
  <si>
    <t>выпадающие доходы местного бюджета в результате применения налоговых льгот  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</si>
  <si>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(иных мер государственного регулирования),</t>
  </si>
  <si>
    <t>выпадающие доходы местного бюджета в результате применения налоговых льгот              (иных мер государственного регулирования),</t>
  </si>
  <si>
    <t>выпадающие доходы местного бюджета в результате применения налоговых льгот               (иных мер государственного регулирования),</t>
  </si>
  <si>
    <t>выпадающие доходы местного бюджета в результате применения налоговых льгот           (иных мер государственного регулирования),</t>
  </si>
  <si>
    <t>выпадающие доходы местного бюджета в результате применения налоговых льгот          (иных мер государственного регулирования),</t>
  </si>
  <si>
    <t>выпадающие доходы местного бюджета в результате применения налоговых льгот       (иных мер государственного регулирования),</t>
  </si>
  <si>
    <t>выпадающие доходы местного бюджета в результате применения налоговых льгот        (иных мер государственного регулирования),</t>
  </si>
  <si>
    <t>выпадающие доходы местного бюджета в результате применения налоговых льгот         (иных мер государственного регулирования),</t>
  </si>
  <si>
    <t>проект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</si>
</sst>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;[Red]0.00"/>
    <numFmt numFmtId="166" formatCode="#,##0.00;[Red]\-#,##0.00;0.00"/>
  </numFmts>
  <fonts count="1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 applyProtection="1">
      <alignment horizontal="center" wrapText="1"/>
      <protection hidden="1"/>
    </xf>
    <xf numFmtId="166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49" fontId="3" fillId="0" borderId="1" xfId="0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/>
    <xf numFmtId="2" fontId="3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4" xfId="0" applyFont="1" applyFill="1" applyBorder="1"/>
    <xf numFmtId="0" fontId="4" fillId="0" borderId="13" xfId="0" applyFont="1" applyFill="1" applyBorder="1"/>
    <xf numFmtId="0" fontId="4" fillId="0" borderId="1" xfId="0" applyFont="1" applyFill="1" applyBorder="1"/>
    <xf numFmtId="2" fontId="4" fillId="0" borderId="1" xfId="0" applyNumberFormat="1" applyFont="1" applyFill="1" applyBorder="1"/>
    <xf numFmtId="2" fontId="3" fillId="0" borderId="1" xfId="0" applyNumberFormat="1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3" fillId="0" borderId="8" xfId="0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2" fontId="12" fillId="0" borderId="14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1" fillId="0" borderId="1" xfId="0" applyFont="1" applyFill="1" applyBorder="1"/>
    <xf numFmtId="0" fontId="3" fillId="0" borderId="1" xfId="0" applyFont="1" applyFill="1" applyBorder="1"/>
    <xf numFmtId="164" fontId="3" fillId="0" borderId="1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14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M518"/>
  <sheetViews>
    <sheetView tabSelected="1" topLeftCell="A418" zoomScale="106" zoomScaleNormal="106" workbookViewId="0">
      <selection activeCell="C430" sqref="C430"/>
    </sheetView>
  </sheetViews>
  <sheetFormatPr defaultColWidth="9.140625" defaultRowHeight="15"/>
  <cols>
    <col min="1" max="1" width="4.28515625" style="1" customWidth="1"/>
    <col min="2" max="2" width="46.140625" style="1" customWidth="1"/>
    <col min="3" max="3" width="70" style="1" customWidth="1"/>
    <col min="4" max="4" width="8" style="1" customWidth="1"/>
    <col min="5" max="5" width="8.7109375" style="1" customWidth="1"/>
    <col min="6" max="6" width="8.140625" style="1" customWidth="1"/>
    <col min="7" max="7" width="8" style="1" customWidth="1"/>
    <col min="8" max="8" width="7.85546875" style="1" customWidth="1"/>
    <col min="9" max="9" width="8.28515625" style="1" customWidth="1"/>
    <col min="10" max="10" width="0.140625" style="1" hidden="1" customWidth="1"/>
    <col min="11" max="11" width="8.42578125" style="46" customWidth="1"/>
    <col min="12" max="16384" width="9.140625" style="1"/>
  </cols>
  <sheetData>
    <row r="1" spans="1:11" ht="10.5" customHeight="1">
      <c r="D1" s="86" t="s">
        <v>123</v>
      </c>
      <c r="E1" s="87"/>
      <c r="F1" s="87"/>
      <c r="G1" s="87"/>
      <c r="H1" s="87"/>
      <c r="I1" s="87"/>
      <c r="J1" s="87"/>
      <c r="K1" s="77" t="s">
        <v>168</v>
      </c>
    </row>
    <row r="2" spans="1:11" ht="8.25" customHeight="1">
      <c r="D2" s="87"/>
      <c r="E2" s="87"/>
      <c r="F2" s="87"/>
      <c r="G2" s="87"/>
      <c r="H2" s="87"/>
      <c r="I2" s="87"/>
      <c r="J2" s="87"/>
    </row>
    <row r="3" spans="1:11" ht="12.6" customHeight="1">
      <c r="D3" s="87"/>
      <c r="E3" s="87"/>
      <c r="F3" s="87"/>
      <c r="G3" s="87"/>
      <c r="H3" s="87"/>
      <c r="I3" s="87"/>
      <c r="J3" s="87"/>
    </row>
    <row r="4" spans="1:11" ht="11.45" customHeight="1">
      <c r="D4" s="87"/>
      <c r="E4" s="87"/>
      <c r="F4" s="87"/>
      <c r="G4" s="87"/>
      <c r="H4" s="87"/>
      <c r="I4" s="87"/>
      <c r="J4" s="87"/>
    </row>
    <row r="5" spans="1:11" ht="13.15" customHeight="1">
      <c r="D5" s="87"/>
      <c r="E5" s="87"/>
      <c r="F5" s="87"/>
      <c r="G5" s="87"/>
      <c r="H5" s="87"/>
      <c r="I5" s="87"/>
      <c r="J5" s="87"/>
    </row>
    <row r="6" spans="1:11" ht="11.45" customHeight="1">
      <c r="D6" s="87"/>
      <c r="E6" s="87"/>
      <c r="F6" s="87"/>
      <c r="G6" s="87"/>
      <c r="H6" s="87"/>
      <c r="I6" s="87"/>
      <c r="J6" s="87"/>
    </row>
    <row r="7" spans="1:11" ht="10.9" customHeight="1">
      <c r="D7" s="87"/>
      <c r="E7" s="87"/>
      <c r="F7" s="87"/>
      <c r="G7" s="87"/>
      <c r="H7" s="87"/>
      <c r="I7" s="87"/>
      <c r="J7" s="87"/>
    </row>
    <row r="8" spans="1:11" s="3" customFormat="1" ht="8.4499999999999993" customHeight="1">
      <c r="D8" s="87"/>
      <c r="E8" s="87"/>
      <c r="F8" s="87"/>
      <c r="G8" s="87"/>
      <c r="H8" s="87"/>
      <c r="I8" s="87"/>
      <c r="J8" s="87"/>
      <c r="K8" s="47"/>
    </row>
    <row r="9" spans="1:11" s="3" customFormat="1" ht="11.45" customHeight="1">
      <c r="C9" s="18" t="s">
        <v>40</v>
      </c>
      <c r="K9" s="47"/>
    </row>
    <row r="10" spans="1:11" s="3" customFormat="1" ht="12" customHeight="1">
      <c r="C10" s="18" t="s">
        <v>39</v>
      </c>
      <c r="K10" s="47"/>
    </row>
    <row r="11" spans="1:11" s="3" customFormat="1" ht="11.45" customHeight="1">
      <c r="C11" s="18" t="s">
        <v>133</v>
      </c>
      <c r="K11" s="47"/>
    </row>
    <row r="12" spans="1:11" s="3" customFormat="1" ht="10.9" customHeight="1">
      <c r="C12" s="18" t="s">
        <v>38</v>
      </c>
      <c r="K12" s="47"/>
    </row>
    <row r="13" spans="1:11" ht="13.15" customHeight="1">
      <c r="C13" s="2"/>
    </row>
    <row r="14" spans="1:11" s="3" customFormat="1" ht="13.15" customHeight="1">
      <c r="A14" s="78" t="s">
        <v>0</v>
      </c>
      <c r="B14" s="45" t="s">
        <v>1</v>
      </c>
      <c r="C14" s="54" t="s">
        <v>7</v>
      </c>
      <c r="D14" s="78" t="s">
        <v>11</v>
      </c>
      <c r="E14" s="89"/>
      <c r="F14" s="89"/>
      <c r="G14" s="89"/>
      <c r="H14" s="89"/>
      <c r="I14" s="89"/>
      <c r="J14" s="90"/>
      <c r="K14" s="91"/>
    </row>
    <row r="15" spans="1:11" s="3" customFormat="1" ht="12.6" customHeight="1">
      <c r="A15" s="79"/>
      <c r="B15" s="53" t="s">
        <v>2</v>
      </c>
      <c r="C15" s="52" t="s">
        <v>8</v>
      </c>
      <c r="D15" s="79"/>
      <c r="E15" s="81"/>
      <c r="F15" s="81"/>
      <c r="G15" s="81"/>
      <c r="H15" s="81"/>
      <c r="I15" s="81"/>
      <c r="J15" s="92"/>
      <c r="K15" s="93"/>
    </row>
    <row r="16" spans="1:11" s="3" customFormat="1" ht="11.45" customHeight="1">
      <c r="A16" s="79"/>
      <c r="B16" s="53" t="s">
        <v>3</v>
      </c>
      <c r="C16" s="52" t="s">
        <v>9</v>
      </c>
      <c r="D16" s="79" t="s">
        <v>12</v>
      </c>
      <c r="E16" s="81"/>
      <c r="F16" s="81"/>
      <c r="G16" s="81"/>
      <c r="H16" s="81"/>
      <c r="I16" s="81"/>
      <c r="J16" s="32"/>
      <c r="K16" s="56"/>
    </row>
    <row r="17" spans="1:15" s="3" customFormat="1" ht="13.9" customHeight="1">
      <c r="A17" s="79"/>
      <c r="B17" s="53" t="s">
        <v>4</v>
      </c>
      <c r="C17" s="52" t="s">
        <v>10</v>
      </c>
      <c r="D17" s="82"/>
      <c r="E17" s="83"/>
      <c r="F17" s="83"/>
      <c r="G17" s="83"/>
      <c r="H17" s="83"/>
      <c r="I17" s="83"/>
      <c r="J17" s="32"/>
      <c r="K17" s="56"/>
    </row>
    <row r="18" spans="1:15" s="3" customFormat="1" ht="11.45" customHeight="1">
      <c r="A18" s="79"/>
      <c r="B18" s="53" t="s">
        <v>5</v>
      </c>
      <c r="C18" s="4"/>
      <c r="D18" s="84"/>
      <c r="E18" s="85"/>
      <c r="F18" s="85"/>
      <c r="G18" s="85"/>
      <c r="H18" s="85"/>
      <c r="I18" s="85"/>
      <c r="J18" s="32"/>
      <c r="K18" s="57"/>
    </row>
    <row r="19" spans="1:15" s="3" customFormat="1" ht="12" customHeight="1">
      <c r="A19" s="79"/>
      <c r="B19" s="53" t="s">
        <v>6</v>
      </c>
      <c r="C19" s="4"/>
      <c r="D19" s="88">
        <v>2020</v>
      </c>
      <c r="E19" s="53">
        <v>2021</v>
      </c>
      <c r="F19" s="88">
        <v>2022</v>
      </c>
      <c r="G19" s="88">
        <v>2023</v>
      </c>
      <c r="H19" s="88">
        <v>2024</v>
      </c>
      <c r="I19" s="88">
        <v>2025</v>
      </c>
      <c r="K19" s="76">
        <v>2026</v>
      </c>
    </row>
    <row r="20" spans="1:15" s="3" customFormat="1" ht="17.25" hidden="1" customHeight="1">
      <c r="A20" s="80"/>
      <c r="B20" s="5"/>
      <c r="C20" s="6"/>
      <c r="D20" s="80"/>
      <c r="E20" s="7"/>
      <c r="F20" s="80"/>
      <c r="G20" s="80"/>
      <c r="H20" s="80"/>
      <c r="I20" s="80"/>
      <c r="K20" s="58"/>
    </row>
    <row r="21" spans="1:15" s="3" customFormat="1" ht="12.75" hidden="1">
      <c r="A21" s="7">
        <v>1</v>
      </c>
      <c r="B21" s="7">
        <v>2</v>
      </c>
      <c r="C21" s="7">
        <v>3</v>
      </c>
      <c r="D21" s="7">
        <v>7</v>
      </c>
      <c r="E21" s="7">
        <v>8</v>
      </c>
      <c r="F21" s="7">
        <v>9</v>
      </c>
      <c r="G21" s="7">
        <v>9</v>
      </c>
      <c r="H21" s="7">
        <v>9</v>
      </c>
      <c r="I21" s="7">
        <v>9</v>
      </c>
      <c r="K21" s="58"/>
    </row>
    <row r="22" spans="1:15" s="3" customFormat="1" ht="37.5" customHeight="1">
      <c r="A22" s="8"/>
      <c r="B22" s="55" t="s">
        <v>134</v>
      </c>
      <c r="C22" s="8" t="s">
        <v>147</v>
      </c>
      <c r="D22" s="21">
        <v>43516.83</v>
      </c>
      <c r="E22" s="21">
        <f t="shared" ref="E22:J22" si="0">E25+E28</f>
        <v>57115.231280000007</v>
      </c>
      <c r="F22" s="21">
        <f t="shared" si="0"/>
        <v>68112.517760000002</v>
      </c>
      <c r="G22" s="21">
        <v>51403.093999999997</v>
      </c>
      <c r="H22" s="21">
        <f>H25+H28</f>
        <v>55803.02</v>
      </c>
      <c r="I22" s="21">
        <f t="shared" si="0"/>
        <v>34556.26</v>
      </c>
      <c r="J22" s="21">
        <f t="shared" si="0"/>
        <v>19310.58524</v>
      </c>
      <c r="K22" s="21">
        <v>34619.01</v>
      </c>
      <c r="L22" s="16"/>
      <c r="M22" s="16"/>
      <c r="N22" s="16"/>
      <c r="O22" s="16"/>
    </row>
    <row r="23" spans="1:15" s="3" customFormat="1" ht="12.6" customHeight="1">
      <c r="A23" s="8"/>
      <c r="B23" s="8"/>
      <c r="C23" s="12" t="s">
        <v>44</v>
      </c>
      <c r="D23" s="14">
        <f>D29</f>
        <v>922.92899999999997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5" s="3" customFormat="1" ht="14.45" customHeight="1">
      <c r="A24" s="8"/>
      <c r="B24" s="8"/>
      <c r="C24" s="8" t="s">
        <v>13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</row>
    <row r="25" spans="1:15" s="3" customFormat="1" ht="13.9" customHeight="1">
      <c r="A25" s="8"/>
      <c r="B25" s="8"/>
      <c r="C25" s="8" t="s">
        <v>59</v>
      </c>
      <c r="D25" s="10">
        <f>D26+D27</f>
        <v>6983.6379999999999</v>
      </c>
      <c r="E25" s="10">
        <f>E26+E27</f>
        <v>7250.07</v>
      </c>
      <c r="F25" s="10">
        <f>F26+F27</f>
        <v>23307.4</v>
      </c>
      <c r="G25" s="10">
        <v>4259.1475</v>
      </c>
      <c r="H25" s="10">
        <f t="shared" ref="H25:K25" si="1">H26+H27</f>
        <v>100</v>
      </c>
      <c r="I25" s="10">
        <f t="shared" si="1"/>
        <v>100</v>
      </c>
      <c r="J25" s="10">
        <f t="shared" si="1"/>
        <v>100</v>
      </c>
      <c r="K25" s="10">
        <f t="shared" si="1"/>
        <v>100</v>
      </c>
    </row>
    <row r="26" spans="1:15" s="3" customFormat="1" ht="26.25" customHeight="1">
      <c r="A26" s="8"/>
      <c r="B26" s="8"/>
      <c r="C26" s="25" t="s">
        <v>121</v>
      </c>
      <c r="D26" s="10">
        <v>100</v>
      </c>
      <c r="E26" s="10">
        <v>100</v>
      </c>
      <c r="F26" s="10">
        <v>100</v>
      </c>
      <c r="G26" s="10">
        <v>100</v>
      </c>
      <c r="H26" s="10">
        <v>100</v>
      </c>
      <c r="I26" s="10">
        <v>100</v>
      </c>
      <c r="J26" s="10">
        <v>100</v>
      </c>
      <c r="K26" s="10">
        <v>100</v>
      </c>
    </row>
    <row r="27" spans="1:15" s="3" customFormat="1" ht="25.9" customHeight="1">
      <c r="A27" s="8"/>
      <c r="B27" s="8"/>
      <c r="C27" s="8" t="s">
        <v>141</v>
      </c>
      <c r="D27" s="10">
        <v>6883.6379999999999</v>
      </c>
      <c r="E27" s="26">
        <v>7150.07</v>
      </c>
      <c r="F27" s="10">
        <v>23207.4</v>
      </c>
      <c r="G27" s="29">
        <v>4159.1475</v>
      </c>
      <c r="H27" s="10">
        <v>0</v>
      </c>
      <c r="I27" s="10">
        <v>0</v>
      </c>
      <c r="J27" s="10">
        <v>0</v>
      </c>
      <c r="K27" s="10">
        <v>0</v>
      </c>
    </row>
    <row r="28" spans="1:15" s="3" customFormat="1" ht="13.9" customHeight="1">
      <c r="A28" s="8"/>
      <c r="B28" s="8"/>
      <c r="C28" s="9" t="s">
        <v>41</v>
      </c>
      <c r="D28" s="19">
        <f>D31+D34+D35+D37+D38</f>
        <v>36533.197</v>
      </c>
      <c r="E28" s="19">
        <f>E31+E34+E35+E37+E38+E39</f>
        <v>49865.161280000008</v>
      </c>
      <c r="F28" s="19">
        <f>F31+F34+F35+F36+F37+F38+F39</f>
        <v>44805.117760000001</v>
      </c>
      <c r="G28" s="19">
        <v>47143.946499999998</v>
      </c>
      <c r="H28" s="19">
        <v>55703.02</v>
      </c>
      <c r="I28" s="19">
        <v>34456.26</v>
      </c>
      <c r="J28" s="19">
        <f t="shared" ref="J28" si="2">J31+J34+J35+J37+J38+J39</f>
        <v>19210.58524</v>
      </c>
      <c r="K28" s="19">
        <v>34519.01</v>
      </c>
    </row>
    <row r="29" spans="1:15" s="3" customFormat="1" ht="13.15" customHeight="1">
      <c r="A29" s="8"/>
      <c r="B29" s="8"/>
      <c r="C29" s="12" t="s">
        <v>44</v>
      </c>
      <c r="D29" s="14">
        <v>922.92899999999997</v>
      </c>
      <c r="E29" s="2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</row>
    <row r="30" spans="1:15" s="3" customFormat="1" ht="12.6" customHeight="1">
      <c r="A30" s="8"/>
      <c r="B30" s="8"/>
      <c r="C30" s="8" t="s">
        <v>14</v>
      </c>
      <c r="D30" s="22"/>
      <c r="E30" s="7"/>
      <c r="F30" s="23"/>
      <c r="G30" s="65"/>
      <c r="H30" s="65"/>
      <c r="I30" s="65"/>
      <c r="J30" s="47"/>
      <c r="K30" s="69"/>
    </row>
    <row r="31" spans="1:15" s="3" customFormat="1" ht="13.15" customHeight="1">
      <c r="A31" s="8"/>
      <c r="B31" s="8"/>
      <c r="C31" s="8" t="s">
        <v>67</v>
      </c>
      <c r="D31" s="10">
        <v>22823.159</v>
      </c>
      <c r="E31" s="7">
        <v>23616.53</v>
      </c>
      <c r="F31" s="10">
        <v>25939.714899999999</v>
      </c>
      <c r="G31" s="10">
        <v>28619.17</v>
      </c>
      <c r="H31" s="10">
        <v>36314.14</v>
      </c>
      <c r="I31" s="10">
        <v>28300.34</v>
      </c>
      <c r="J31" s="10">
        <v>13054.664930000001</v>
      </c>
      <c r="K31" s="10">
        <v>28363.1</v>
      </c>
    </row>
    <row r="32" spans="1:15" s="3" customFormat="1" ht="25.9" customHeight="1">
      <c r="A32" s="8"/>
      <c r="B32" s="8"/>
      <c r="C32" s="12" t="s">
        <v>129</v>
      </c>
      <c r="D32" s="10">
        <v>21032.69</v>
      </c>
      <c r="E32" s="10">
        <v>21775.224999999999</v>
      </c>
      <c r="F32" s="10">
        <v>24048.348979999999</v>
      </c>
      <c r="G32" s="10">
        <v>26099.1</v>
      </c>
      <c r="H32" s="10">
        <v>29317.74</v>
      </c>
      <c r="I32" s="10">
        <v>26356.720000000001</v>
      </c>
      <c r="J32" s="10">
        <v>12732.02349</v>
      </c>
      <c r="K32" s="10">
        <v>26419.46225</v>
      </c>
    </row>
    <row r="33" spans="1:14" s="3" customFormat="1" ht="14.45" customHeight="1">
      <c r="A33" s="8"/>
      <c r="B33" s="8"/>
      <c r="C33" s="12" t="s">
        <v>44</v>
      </c>
      <c r="D33" s="14">
        <f t="shared" ref="D33:F33" si="3">D266</f>
        <v>0</v>
      </c>
      <c r="E33" s="14">
        <f t="shared" si="3"/>
        <v>0</v>
      </c>
      <c r="F33" s="14">
        <f t="shared" si="3"/>
        <v>0</v>
      </c>
      <c r="G33" s="14">
        <f t="shared" ref="G33:K33" si="4">G266</f>
        <v>0</v>
      </c>
      <c r="H33" s="14">
        <f t="shared" si="4"/>
        <v>0</v>
      </c>
      <c r="I33" s="14">
        <f t="shared" si="4"/>
        <v>0</v>
      </c>
      <c r="J33" s="14">
        <f t="shared" si="4"/>
        <v>0</v>
      </c>
      <c r="K33" s="14">
        <f t="shared" si="4"/>
        <v>0</v>
      </c>
    </row>
    <row r="34" spans="1:14" s="3" customFormat="1" ht="25.15" customHeight="1">
      <c r="A34" s="8"/>
      <c r="B34" s="8"/>
      <c r="C34" s="8" t="s">
        <v>142</v>
      </c>
      <c r="D34" s="10">
        <v>515.64</v>
      </c>
      <c r="E34" s="31">
        <v>612.22500000000002</v>
      </c>
      <c r="F34" s="10">
        <v>620.49699999999996</v>
      </c>
      <c r="G34" s="10">
        <v>121.5</v>
      </c>
      <c r="H34" s="10">
        <v>126</v>
      </c>
      <c r="I34" s="10">
        <v>60</v>
      </c>
      <c r="J34" s="10">
        <v>60</v>
      </c>
      <c r="K34" s="10">
        <v>60</v>
      </c>
    </row>
    <row r="35" spans="1:14" s="3" customFormat="1" ht="13.9" customHeight="1">
      <c r="A35" s="8"/>
      <c r="B35" s="8"/>
      <c r="C35" s="8" t="s">
        <v>72</v>
      </c>
      <c r="D35" s="10">
        <v>11304.04</v>
      </c>
      <c r="E35" s="10">
        <v>16402.238000000001</v>
      </c>
      <c r="F35" s="10">
        <v>9365.41</v>
      </c>
      <c r="G35" s="10">
        <v>12219.0785</v>
      </c>
      <c r="H35" s="10">
        <v>13168.45</v>
      </c>
      <c r="I35" s="10">
        <v>84.31</v>
      </c>
      <c r="J35" s="10">
        <v>84.307000000000002</v>
      </c>
      <c r="K35" s="10">
        <v>84.307000000000002</v>
      </c>
    </row>
    <row r="36" spans="1:14" s="3" customFormat="1" ht="13.9" customHeight="1">
      <c r="A36" s="8"/>
      <c r="B36" s="8"/>
      <c r="C36" s="12" t="s">
        <v>44</v>
      </c>
      <c r="D36" s="14">
        <v>922.92899999999997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4" s="3" customFormat="1" ht="25.9" customHeight="1">
      <c r="A37" s="8"/>
      <c r="B37" s="8"/>
      <c r="C37" s="8" t="s">
        <v>143</v>
      </c>
      <c r="D37" s="10">
        <v>1675.769</v>
      </c>
      <c r="E37" s="10">
        <v>8962.5788799999991</v>
      </c>
      <c r="F37" s="27">
        <v>8621.0426200000002</v>
      </c>
      <c r="G37" s="27">
        <v>5727.4880000000003</v>
      </c>
      <c r="H37" s="27">
        <v>5799.52</v>
      </c>
      <c r="I37" s="27">
        <v>5776.34</v>
      </c>
      <c r="J37" s="27">
        <v>5776.3379500000001</v>
      </c>
      <c r="K37" s="27">
        <v>5776.3379500000001</v>
      </c>
    </row>
    <row r="38" spans="1:14" s="3" customFormat="1" ht="42.75" customHeight="1">
      <c r="A38" s="8"/>
      <c r="B38" s="8"/>
      <c r="C38" s="8" t="s">
        <v>145</v>
      </c>
      <c r="D38" s="10">
        <v>214.589</v>
      </c>
      <c r="E38" s="20">
        <v>271.18939999999998</v>
      </c>
      <c r="F38" s="10">
        <v>258.01324</v>
      </c>
      <c r="G38" s="10">
        <v>456.27</v>
      </c>
      <c r="H38" s="10">
        <v>292.67</v>
      </c>
      <c r="I38" s="10">
        <v>235.27</v>
      </c>
      <c r="J38" s="10">
        <v>235.27536000000001</v>
      </c>
      <c r="K38" s="10">
        <v>235.27</v>
      </c>
    </row>
    <row r="39" spans="1:14" s="3" customFormat="1" ht="33" customHeight="1">
      <c r="A39" s="8"/>
      <c r="B39" s="8"/>
      <c r="C39" s="8" t="s">
        <v>144</v>
      </c>
      <c r="D39" s="10">
        <v>0</v>
      </c>
      <c r="E39" s="20">
        <v>0.4</v>
      </c>
      <c r="F39" s="10">
        <v>0.44</v>
      </c>
      <c r="G39" s="10">
        <v>0.44</v>
      </c>
      <c r="H39" s="10">
        <v>2.2400000000000002</v>
      </c>
      <c r="I39" s="10">
        <v>0</v>
      </c>
      <c r="J39" s="10">
        <v>0</v>
      </c>
      <c r="K39" s="10">
        <v>0</v>
      </c>
    </row>
    <row r="40" spans="1:14" s="3" customFormat="1" ht="12.6" customHeight="1">
      <c r="A40" s="8"/>
      <c r="B40" s="8"/>
      <c r="C40" s="8" t="s">
        <v>17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</row>
    <row r="41" spans="1:14" s="3" customFormat="1" ht="14.45" customHeight="1">
      <c r="A41" s="8"/>
      <c r="B41" s="8"/>
      <c r="C41" s="8" t="s">
        <v>18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</row>
    <row r="42" spans="1:14" s="3" customFormat="1" ht="12.6" customHeight="1">
      <c r="A42" s="8"/>
      <c r="B42" s="8"/>
      <c r="C42" s="8" t="s">
        <v>19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</row>
    <row r="43" spans="1:14" s="3" customFormat="1" ht="12.6" customHeight="1">
      <c r="A43" s="8"/>
      <c r="B43" s="8"/>
      <c r="C43" s="8" t="s">
        <v>20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</row>
    <row r="44" spans="1:14" s="3" customFormat="1" ht="13.9" customHeight="1">
      <c r="A44" s="8"/>
      <c r="B44" s="8"/>
      <c r="C44" s="8" t="s">
        <v>21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</row>
    <row r="45" spans="1:14" s="3" customFormat="1" ht="25.15" customHeight="1">
      <c r="A45" s="8"/>
      <c r="B45" s="8"/>
      <c r="C45" s="8" t="s">
        <v>162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4" s="3" customFormat="1" ht="27" customHeight="1">
      <c r="A46" s="7" t="s">
        <v>52</v>
      </c>
      <c r="B46" s="55" t="s">
        <v>100</v>
      </c>
      <c r="C46" s="8" t="s">
        <v>146</v>
      </c>
      <c r="D46" s="13">
        <f>D51</f>
        <v>21988.7</v>
      </c>
      <c r="E46" s="13">
        <f t="shared" ref="E46:K46" si="5">E51</f>
        <v>22275.224999999999</v>
      </c>
      <c r="F46" s="13">
        <f t="shared" si="5"/>
        <v>24348.348979999999</v>
      </c>
      <c r="G46" s="13">
        <v>26009.1</v>
      </c>
      <c r="H46" s="13">
        <f t="shared" si="5"/>
        <v>29317.74</v>
      </c>
      <c r="I46" s="13">
        <f t="shared" si="5"/>
        <v>26356.720000000001</v>
      </c>
      <c r="J46" s="13">
        <f t="shared" si="5"/>
        <v>12732.02349</v>
      </c>
      <c r="K46" s="13">
        <f t="shared" si="5"/>
        <v>26419.46225</v>
      </c>
      <c r="L46" s="16"/>
      <c r="N46" s="16"/>
    </row>
    <row r="47" spans="1:14" s="3" customFormat="1" ht="12.6" customHeight="1">
      <c r="A47" s="8"/>
      <c r="B47" s="8"/>
      <c r="C47" s="8" t="s">
        <v>13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</row>
    <row r="48" spans="1:14" s="3" customFormat="1" ht="13.9" customHeight="1">
      <c r="A48" s="8"/>
      <c r="B48" s="8"/>
      <c r="C48" s="8" t="s">
        <v>16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</row>
    <row r="49" spans="1:12" s="3" customFormat="1" ht="13.15" customHeight="1">
      <c r="A49" s="8"/>
      <c r="B49" s="8"/>
      <c r="C49" s="8" t="s">
        <v>14</v>
      </c>
      <c r="D49" s="11"/>
      <c r="E49" s="11"/>
      <c r="F49" s="11"/>
      <c r="G49" s="11"/>
      <c r="H49" s="11"/>
      <c r="I49" s="11"/>
      <c r="K49" s="58"/>
    </row>
    <row r="50" spans="1:12" s="3" customFormat="1" ht="12" customHeight="1">
      <c r="A50" s="8"/>
      <c r="B50" s="8"/>
      <c r="C50" s="8" t="s">
        <v>15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</row>
    <row r="51" spans="1:12" s="3" customFormat="1" ht="12.75" customHeight="1">
      <c r="A51" s="8"/>
      <c r="B51" s="8"/>
      <c r="C51" s="9" t="s">
        <v>42</v>
      </c>
      <c r="D51" s="10">
        <f>D53+D55</f>
        <v>21988.7</v>
      </c>
      <c r="E51" s="10">
        <f>E53+E55</f>
        <v>22275.224999999999</v>
      </c>
      <c r="F51" s="10">
        <f t="shared" ref="F51:K51" si="6">F53+F55</f>
        <v>24348.348979999999</v>
      </c>
      <c r="G51" s="10">
        <v>26009.1</v>
      </c>
      <c r="H51" s="10">
        <v>29317.74</v>
      </c>
      <c r="I51" s="10">
        <v>26356.720000000001</v>
      </c>
      <c r="J51" s="10">
        <f t="shared" si="6"/>
        <v>12732.02349</v>
      </c>
      <c r="K51" s="10">
        <f t="shared" si="6"/>
        <v>26419.46225</v>
      </c>
    </row>
    <row r="52" spans="1:12" s="3" customFormat="1" ht="12" customHeight="1">
      <c r="A52" s="8"/>
      <c r="B52" s="8"/>
      <c r="C52" s="8" t="s">
        <v>14</v>
      </c>
      <c r="D52" s="7"/>
      <c r="E52" s="7"/>
      <c r="F52" s="7"/>
      <c r="G52" s="7"/>
      <c r="H52" s="7"/>
      <c r="I52" s="7"/>
      <c r="K52" s="58"/>
    </row>
    <row r="53" spans="1:12" s="3" customFormat="1" ht="13.5" customHeight="1">
      <c r="A53" s="8"/>
      <c r="B53" s="8"/>
      <c r="C53" s="8" t="s">
        <v>68</v>
      </c>
      <c r="D53" s="10">
        <v>21588.7</v>
      </c>
      <c r="E53" s="10">
        <v>21775.224999999999</v>
      </c>
      <c r="F53" s="10">
        <v>24048.348979999999</v>
      </c>
      <c r="G53" s="10">
        <v>26009.1</v>
      </c>
      <c r="H53" s="10">
        <v>29317.74</v>
      </c>
      <c r="I53" s="10">
        <v>26356.720000000001</v>
      </c>
      <c r="J53" s="10">
        <v>12732.02349</v>
      </c>
      <c r="K53" s="10">
        <v>26419.46225</v>
      </c>
    </row>
    <row r="54" spans="1:12" s="3" customFormat="1" ht="12.6" customHeight="1">
      <c r="A54" s="8"/>
      <c r="B54" s="8"/>
      <c r="C54" s="12" t="s">
        <v>130</v>
      </c>
      <c r="D54" s="10">
        <v>21032.7</v>
      </c>
      <c r="E54" s="10">
        <v>21775.224999999999</v>
      </c>
      <c r="F54" s="10">
        <v>24048.348979999999</v>
      </c>
      <c r="G54" s="10">
        <v>26099.1</v>
      </c>
      <c r="H54" s="10">
        <v>29317.74</v>
      </c>
      <c r="I54" s="10">
        <v>26356.720000000001</v>
      </c>
      <c r="J54" s="10">
        <v>12732.02349</v>
      </c>
      <c r="K54" s="10">
        <v>26419.46225</v>
      </c>
    </row>
    <row r="55" spans="1:12" s="3" customFormat="1" ht="12.75" customHeight="1">
      <c r="A55" s="8"/>
      <c r="B55" s="8"/>
      <c r="C55" s="8" t="s">
        <v>73</v>
      </c>
      <c r="D55" s="10">
        <v>400</v>
      </c>
      <c r="E55" s="10">
        <v>500</v>
      </c>
      <c r="F55" s="10">
        <v>300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</row>
    <row r="56" spans="1:12" s="3" customFormat="1" ht="12.6" customHeight="1">
      <c r="A56" s="8"/>
      <c r="B56" s="8"/>
      <c r="C56" s="8" t="s">
        <v>17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32"/>
    </row>
    <row r="57" spans="1:12" s="3" customFormat="1" ht="11.45" customHeight="1">
      <c r="A57" s="8"/>
      <c r="B57" s="8"/>
      <c r="C57" s="8" t="s">
        <v>18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48"/>
      <c r="K57" s="10">
        <v>0</v>
      </c>
      <c r="L57" s="32"/>
    </row>
    <row r="58" spans="1:12" s="3" customFormat="1" ht="13.15" customHeight="1">
      <c r="A58" s="8"/>
      <c r="B58" s="8"/>
      <c r="C58" s="8" t="s">
        <v>19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49"/>
      <c r="K58" s="10">
        <v>0</v>
      </c>
      <c r="L58" s="32"/>
    </row>
    <row r="59" spans="1:12" s="3" customFormat="1" ht="13.5" customHeight="1">
      <c r="A59" s="8"/>
      <c r="B59" s="8"/>
      <c r="C59" s="8" t="s">
        <v>20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49"/>
      <c r="K59" s="10">
        <v>0</v>
      </c>
      <c r="L59" s="32"/>
    </row>
    <row r="60" spans="1:12" s="3" customFormat="1" ht="13.9" customHeight="1">
      <c r="A60" s="8"/>
      <c r="B60" s="8"/>
      <c r="C60" s="8" t="s">
        <v>21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6"/>
      <c r="K60" s="10">
        <v>0</v>
      </c>
    </row>
    <row r="61" spans="1:12" s="3" customFormat="1" ht="30" customHeight="1">
      <c r="A61" s="8"/>
      <c r="B61" s="8"/>
      <c r="C61" s="8" t="s">
        <v>161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6"/>
      <c r="K61" s="10">
        <v>0</v>
      </c>
    </row>
    <row r="62" spans="1:12" s="3" customFormat="1" ht="14.45" customHeight="1">
      <c r="A62" s="33" t="s">
        <v>111</v>
      </c>
      <c r="B62" s="8" t="s">
        <v>55</v>
      </c>
      <c r="C62" s="8"/>
      <c r="D62" s="10"/>
      <c r="E62" s="10"/>
      <c r="F62" s="10"/>
      <c r="G62" s="10"/>
      <c r="H62" s="64"/>
      <c r="I62" s="64"/>
      <c r="J62" s="47"/>
      <c r="K62" s="69"/>
    </row>
    <row r="63" spans="1:12" s="3" customFormat="1" ht="27" customHeight="1">
      <c r="A63" s="34"/>
      <c r="B63" s="35" t="s">
        <v>97</v>
      </c>
      <c r="C63" s="34" t="s">
        <v>147</v>
      </c>
      <c r="D63" s="36">
        <f>D68</f>
        <v>956</v>
      </c>
      <c r="E63" s="36">
        <f>E64+E65+E68</f>
        <v>500</v>
      </c>
      <c r="F63" s="36">
        <f>F64+F65+F68</f>
        <v>300</v>
      </c>
      <c r="G63" s="36">
        <f>G64+G65+G68</f>
        <v>0</v>
      </c>
      <c r="H63" s="67"/>
      <c r="I63" s="67"/>
      <c r="J63" s="67">
        <f t="shared" ref="J63" si="7">J64+J65+J68</f>
        <v>0</v>
      </c>
      <c r="K63" s="67"/>
    </row>
    <row r="64" spans="1:12" s="3" customFormat="1" ht="13.15" customHeight="1">
      <c r="A64" s="8"/>
      <c r="B64" s="8"/>
      <c r="C64" s="8" t="s">
        <v>13</v>
      </c>
      <c r="D64" s="10">
        <v>0</v>
      </c>
      <c r="E64" s="10">
        <v>0</v>
      </c>
      <c r="F64" s="10">
        <v>0</v>
      </c>
      <c r="G64" s="10">
        <v>0</v>
      </c>
      <c r="H64" s="64"/>
      <c r="I64" s="64"/>
      <c r="J64" s="64">
        <v>0</v>
      </c>
      <c r="K64" s="64"/>
    </row>
    <row r="65" spans="1:11" s="3" customFormat="1" ht="12.6" customHeight="1">
      <c r="A65" s="8"/>
      <c r="B65" s="8"/>
      <c r="C65" s="8" t="s">
        <v>16</v>
      </c>
      <c r="D65" s="10">
        <v>0</v>
      </c>
      <c r="E65" s="10">
        <v>0</v>
      </c>
      <c r="F65" s="10">
        <v>0</v>
      </c>
      <c r="G65" s="10">
        <v>0</v>
      </c>
      <c r="H65" s="64"/>
      <c r="I65" s="64"/>
      <c r="J65" s="64">
        <v>0</v>
      </c>
      <c r="K65" s="64"/>
    </row>
    <row r="66" spans="1:11" s="3" customFormat="1" ht="12" customHeight="1">
      <c r="A66" s="8"/>
      <c r="B66" s="8"/>
      <c r="C66" s="8" t="s">
        <v>14</v>
      </c>
      <c r="D66" s="10"/>
      <c r="E66" s="10"/>
      <c r="F66" s="10"/>
      <c r="G66" s="10"/>
      <c r="H66" s="64"/>
      <c r="I66" s="64"/>
      <c r="J66" s="47"/>
      <c r="K66" s="69"/>
    </row>
    <row r="67" spans="1:11" s="3" customFormat="1" ht="13.5" customHeight="1">
      <c r="A67" s="8"/>
      <c r="B67" s="8"/>
      <c r="C67" s="8" t="s">
        <v>15</v>
      </c>
      <c r="D67" s="10">
        <v>0</v>
      </c>
      <c r="E67" s="10">
        <v>0</v>
      </c>
      <c r="F67" s="10">
        <v>0</v>
      </c>
      <c r="G67" s="10">
        <v>0</v>
      </c>
      <c r="H67" s="64"/>
      <c r="I67" s="64"/>
      <c r="J67" s="47"/>
      <c r="K67" s="69"/>
    </row>
    <row r="68" spans="1:11" s="3" customFormat="1" ht="12" customHeight="1">
      <c r="A68" s="8"/>
      <c r="B68" s="8"/>
      <c r="C68" s="8" t="s">
        <v>24</v>
      </c>
      <c r="D68" s="10">
        <f>D70+D71</f>
        <v>956</v>
      </c>
      <c r="E68" s="10">
        <f>E70+E71</f>
        <v>500</v>
      </c>
      <c r="F68" s="10">
        <f>F70+F71</f>
        <v>300</v>
      </c>
      <c r="G68" s="10">
        <f t="shared" ref="G68:J68" si="8">G70+G71</f>
        <v>0</v>
      </c>
      <c r="H68" s="64"/>
      <c r="I68" s="64"/>
      <c r="J68" s="64">
        <f t="shared" si="8"/>
        <v>0</v>
      </c>
      <c r="K68" s="64"/>
    </row>
    <row r="69" spans="1:11" s="3" customFormat="1" ht="11.45" customHeight="1">
      <c r="A69" s="8"/>
      <c r="B69" s="8"/>
      <c r="C69" s="8" t="s">
        <v>14</v>
      </c>
      <c r="D69" s="7"/>
      <c r="E69" s="7"/>
      <c r="F69" s="7"/>
      <c r="G69" s="7"/>
      <c r="H69" s="65"/>
      <c r="I69" s="65"/>
      <c r="J69" s="47"/>
      <c r="K69" s="69"/>
    </row>
    <row r="70" spans="1:11" s="3" customFormat="1" ht="12" customHeight="1">
      <c r="A70" s="8"/>
      <c r="B70" s="8"/>
      <c r="C70" s="8" t="s">
        <v>67</v>
      </c>
      <c r="D70" s="10">
        <v>556</v>
      </c>
      <c r="E70" s="10">
        <v>0</v>
      </c>
      <c r="F70" s="10">
        <v>0</v>
      </c>
      <c r="G70" s="10">
        <v>0</v>
      </c>
      <c r="H70" s="64"/>
      <c r="I70" s="64"/>
      <c r="J70" s="64">
        <v>0</v>
      </c>
      <c r="K70" s="64"/>
    </row>
    <row r="71" spans="1:11" s="3" customFormat="1" ht="12" customHeight="1">
      <c r="A71" s="8"/>
      <c r="B71" s="8"/>
      <c r="C71" s="8" t="s">
        <v>73</v>
      </c>
      <c r="D71" s="10">
        <v>400</v>
      </c>
      <c r="E71" s="10">
        <v>500</v>
      </c>
      <c r="F71" s="10">
        <v>300</v>
      </c>
      <c r="G71" s="10">
        <v>0</v>
      </c>
      <c r="H71" s="64"/>
      <c r="I71" s="64"/>
      <c r="J71" s="64">
        <v>0</v>
      </c>
      <c r="K71" s="64"/>
    </row>
    <row r="72" spans="1:11" s="3" customFormat="1" ht="13.15" customHeight="1">
      <c r="A72" s="8"/>
      <c r="B72" s="8"/>
      <c r="C72" s="8" t="s">
        <v>17</v>
      </c>
      <c r="D72" s="10">
        <v>0</v>
      </c>
      <c r="E72" s="10">
        <v>0</v>
      </c>
      <c r="F72" s="10">
        <v>0</v>
      </c>
      <c r="G72" s="10">
        <v>0</v>
      </c>
      <c r="H72" s="64"/>
      <c r="I72" s="64"/>
      <c r="J72" s="64">
        <v>0</v>
      </c>
      <c r="K72" s="64"/>
    </row>
    <row r="73" spans="1:11" s="3" customFormat="1" ht="12" customHeight="1">
      <c r="A73" s="8"/>
      <c r="B73" s="8"/>
      <c r="C73" s="8" t="s">
        <v>18</v>
      </c>
      <c r="D73" s="10">
        <v>0</v>
      </c>
      <c r="E73" s="10">
        <v>0</v>
      </c>
      <c r="F73" s="10">
        <v>0</v>
      </c>
      <c r="G73" s="10">
        <v>0</v>
      </c>
      <c r="H73" s="64"/>
      <c r="I73" s="64"/>
      <c r="J73" s="64">
        <v>0</v>
      </c>
      <c r="K73" s="64"/>
    </row>
    <row r="74" spans="1:11" s="3" customFormat="1" ht="12.6" customHeight="1">
      <c r="A74" s="8"/>
      <c r="B74" s="8"/>
      <c r="C74" s="8" t="s">
        <v>19</v>
      </c>
      <c r="D74" s="10">
        <v>0</v>
      </c>
      <c r="E74" s="10">
        <v>0</v>
      </c>
      <c r="F74" s="10">
        <v>0</v>
      </c>
      <c r="G74" s="10">
        <v>0</v>
      </c>
      <c r="H74" s="64"/>
      <c r="I74" s="64"/>
      <c r="J74" s="64">
        <v>0</v>
      </c>
      <c r="K74" s="64"/>
    </row>
    <row r="75" spans="1:11" s="3" customFormat="1" ht="12.6" customHeight="1">
      <c r="A75" s="8"/>
      <c r="B75" s="8"/>
      <c r="C75" s="8" t="s">
        <v>20</v>
      </c>
      <c r="D75" s="10">
        <v>0</v>
      </c>
      <c r="E75" s="10">
        <v>0</v>
      </c>
      <c r="F75" s="10">
        <v>0</v>
      </c>
      <c r="G75" s="10">
        <v>0</v>
      </c>
      <c r="H75" s="64"/>
      <c r="I75" s="64"/>
      <c r="J75" s="64">
        <v>0</v>
      </c>
      <c r="K75" s="64"/>
    </row>
    <row r="76" spans="1:11" s="3" customFormat="1" ht="13.5" customHeight="1">
      <c r="A76" s="8"/>
      <c r="B76" s="8"/>
      <c r="C76" s="8" t="s">
        <v>21</v>
      </c>
      <c r="D76" s="10">
        <v>0</v>
      </c>
      <c r="E76" s="10">
        <v>0</v>
      </c>
      <c r="F76" s="10">
        <v>0</v>
      </c>
      <c r="G76" s="10">
        <v>0</v>
      </c>
      <c r="H76" s="64"/>
      <c r="I76" s="64"/>
      <c r="J76" s="64">
        <v>0</v>
      </c>
      <c r="K76" s="64"/>
    </row>
    <row r="77" spans="1:11" s="3" customFormat="1" ht="24.6" customHeight="1">
      <c r="A77" s="8"/>
      <c r="B77" s="8"/>
      <c r="C77" s="8" t="s">
        <v>22</v>
      </c>
      <c r="D77" s="10">
        <v>0</v>
      </c>
      <c r="E77" s="10">
        <v>0</v>
      </c>
      <c r="F77" s="10">
        <v>0</v>
      </c>
      <c r="G77" s="10">
        <v>0</v>
      </c>
      <c r="H77" s="64"/>
      <c r="I77" s="64"/>
      <c r="J77" s="64">
        <v>0</v>
      </c>
      <c r="K77" s="64"/>
    </row>
    <row r="78" spans="1:11" s="3" customFormat="1" ht="15.6" customHeight="1">
      <c r="A78" s="33" t="s">
        <v>112</v>
      </c>
      <c r="B78" s="8" t="s">
        <v>47</v>
      </c>
      <c r="C78" s="8"/>
      <c r="D78" s="10"/>
      <c r="E78" s="10"/>
      <c r="F78" s="10"/>
      <c r="G78" s="64"/>
      <c r="H78" s="64"/>
      <c r="I78" s="64"/>
      <c r="J78" s="47"/>
      <c r="K78" s="69"/>
    </row>
    <row r="79" spans="1:11" s="3" customFormat="1" ht="26.25" customHeight="1">
      <c r="A79" s="8"/>
      <c r="B79" s="8" t="s">
        <v>35</v>
      </c>
      <c r="C79" s="8" t="s">
        <v>147</v>
      </c>
      <c r="D79" s="13">
        <f>D85</f>
        <v>21032.7</v>
      </c>
      <c r="E79" s="13">
        <f t="shared" ref="E79:J79" si="9">E85</f>
        <v>21775.224999999999</v>
      </c>
      <c r="F79" s="13">
        <f t="shared" si="9"/>
        <v>24048.348979999999</v>
      </c>
      <c r="G79" s="13">
        <v>26099.1</v>
      </c>
      <c r="H79" s="13">
        <v>29317.74</v>
      </c>
      <c r="I79" s="13">
        <v>26356.720000000001</v>
      </c>
      <c r="J79" s="13">
        <f t="shared" si="9"/>
        <v>12732.02349</v>
      </c>
      <c r="K79" s="13">
        <v>26419.46</v>
      </c>
    </row>
    <row r="80" spans="1:11" s="3" customFormat="1" ht="12.6" customHeight="1">
      <c r="A80" s="8"/>
      <c r="B80" s="8"/>
      <c r="C80" s="8" t="s">
        <v>13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</row>
    <row r="81" spans="1:11" s="3" customFormat="1" ht="12.6" customHeight="1">
      <c r="A81" s="8"/>
      <c r="B81" s="8"/>
      <c r="C81" s="8" t="s">
        <v>16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</row>
    <row r="82" spans="1:11" s="3" customFormat="1" ht="12" customHeight="1">
      <c r="A82" s="8"/>
      <c r="B82" s="8"/>
      <c r="C82" s="8" t="s">
        <v>14</v>
      </c>
      <c r="D82" s="10"/>
      <c r="E82" s="10"/>
      <c r="F82" s="10"/>
      <c r="G82" s="10"/>
      <c r="H82" s="10"/>
      <c r="I82" s="10"/>
      <c r="J82" s="16"/>
      <c r="K82" s="59"/>
    </row>
    <row r="83" spans="1:11" s="3" customFormat="1" ht="13.15" customHeight="1">
      <c r="A83" s="8"/>
      <c r="B83" s="8"/>
      <c r="C83" s="8" t="s">
        <v>15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</row>
    <row r="84" spans="1:11" s="3" customFormat="1" ht="12" customHeight="1">
      <c r="A84" s="8"/>
      <c r="B84" s="8"/>
      <c r="C84" s="8" t="s">
        <v>23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</row>
    <row r="85" spans="1:11" s="3" customFormat="1" ht="12" customHeight="1">
      <c r="A85" s="8"/>
      <c r="B85" s="8"/>
      <c r="C85" s="9" t="s">
        <v>24</v>
      </c>
      <c r="D85" s="10">
        <f>D87</f>
        <v>21032.7</v>
      </c>
      <c r="E85" s="10">
        <f t="shared" ref="E85:K85" si="10">E87</f>
        <v>21775.224999999999</v>
      </c>
      <c r="F85" s="10">
        <f t="shared" si="10"/>
        <v>24048.348979999999</v>
      </c>
      <c r="G85" s="10">
        <v>26099.1</v>
      </c>
      <c r="H85" s="10">
        <v>29317.74</v>
      </c>
      <c r="I85" s="10">
        <v>26356.720000000001</v>
      </c>
      <c r="J85" s="10">
        <f t="shared" si="10"/>
        <v>12732.02349</v>
      </c>
      <c r="K85" s="10">
        <f t="shared" si="10"/>
        <v>26419.46225</v>
      </c>
    </row>
    <row r="86" spans="1:11" s="3" customFormat="1" ht="12" customHeight="1">
      <c r="A86" s="8"/>
      <c r="B86" s="8"/>
      <c r="C86" s="8" t="s">
        <v>14</v>
      </c>
      <c r="D86" s="7"/>
      <c r="E86" s="7"/>
      <c r="F86" s="7"/>
      <c r="G86" s="7"/>
      <c r="H86" s="7"/>
      <c r="I86" s="7"/>
      <c r="K86" s="58"/>
    </row>
    <row r="87" spans="1:11" s="3" customFormat="1" ht="13.9" customHeight="1">
      <c r="A87" s="8"/>
      <c r="B87" s="8"/>
      <c r="C87" s="8" t="s">
        <v>67</v>
      </c>
      <c r="D87" s="10">
        <f>D88</f>
        <v>21032.7</v>
      </c>
      <c r="E87" s="10">
        <f t="shared" ref="E87:F87" si="11">E88</f>
        <v>21775.224999999999</v>
      </c>
      <c r="F87" s="10">
        <f t="shared" si="11"/>
        <v>24048.348979999999</v>
      </c>
      <c r="G87" s="10">
        <v>26099.1</v>
      </c>
      <c r="H87" s="10">
        <v>29317.74</v>
      </c>
      <c r="I87" s="10">
        <v>26356.720000000001</v>
      </c>
      <c r="J87" s="10">
        <v>12732.02349</v>
      </c>
      <c r="K87" s="10">
        <v>26419.46225</v>
      </c>
    </row>
    <row r="88" spans="1:11" s="3" customFormat="1" ht="12.75" customHeight="1">
      <c r="A88" s="8"/>
      <c r="B88" s="8"/>
      <c r="C88" s="12" t="s">
        <v>131</v>
      </c>
      <c r="D88" s="10">
        <v>21032.7</v>
      </c>
      <c r="E88" s="10">
        <v>21775.224999999999</v>
      </c>
      <c r="F88" s="10">
        <v>24048.348979999999</v>
      </c>
      <c r="G88" s="10">
        <v>26099.1</v>
      </c>
      <c r="H88" s="10">
        <v>29317.74</v>
      </c>
      <c r="I88" s="10">
        <v>26356.720000000001</v>
      </c>
      <c r="J88" s="10">
        <v>12732.02349</v>
      </c>
      <c r="K88" s="10">
        <v>26419.46225</v>
      </c>
    </row>
    <row r="89" spans="1:11" s="3" customFormat="1" ht="15.6" customHeight="1">
      <c r="A89" s="8"/>
      <c r="B89" s="8"/>
      <c r="C89" s="8" t="s">
        <v>17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</row>
    <row r="90" spans="1:11" s="3" customFormat="1" ht="13.9" customHeight="1">
      <c r="A90" s="8"/>
      <c r="B90" s="8"/>
      <c r="C90" s="8" t="s">
        <v>18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K90" s="10">
        <v>0</v>
      </c>
    </row>
    <row r="91" spans="1:11" s="3" customFormat="1" ht="12" customHeight="1">
      <c r="A91" s="8"/>
      <c r="B91" s="8"/>
      <c r="C91" s="8" t="s">
        <v>19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K91" s="10">
        <v>0</v>
      </c>
    </row>
    <row r="92" spans="1:11" s="3" customFormat="1" ht="13.9" customHeight="1">
      <c r="A92" s="8"/>
      <c r="B92" s="8"/>
      <c r="C92" s="8" t="s">
        <v>20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K92" s="10">
        <v>0</v>
      </c>
    </row>
    <row r="93" spans="1:11" s="3" customFormat="1" ht="13.9" customHeight="1">
      <c r="A93" s="8"/>
      <c r="B93" s="8"/>
      <c r="C93" s="8" t="s">
        <v>21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K93" s="10">
        <v>0</v>
      </c>
    </row>
    <row r="94" spans="1:11" s="3" customFormat="1" ht="26.45" customHeight="1">
      <c r="A94" s="8"/>
      <c r="B94" s="8"/>
      <c r="C94" s="8" t="s">
        <v>161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K94" s="10">
        <v>0</v>
      </c>
    </row>
    <row r="95" spans="1:11" s="3" customFormat="1" ht="16.899999999999999" customHeight="1">
      <c r="A95" s="44" t="s">
        <v>113</v>
      </c>
      <c r="B95" s="8" t="s">
        <v>88</v>
      </c>
      <c r="C95" s="8"/>
      <c r="D95" s="10"/>
      <c r="E95" s="10"/>
      <c r="F95" s="10"/>
      <c r="G95" s="10"/>
      <c r="H95" s="64"/>
      <c r="I95" s="64"/>
      <c r="J95" s="47"/>
      <c r="K95" s="69"/>
    </row>
    <row r="96" spans="1:11" s="3" customFormat="1" ht="25.9" customHeight="1">
      <c r="A96" s="8"/>
      <c r="B96" s="37" t="s">
        <v>107</v>
      </c>
      <c r="C96" s="8" t="s">
        <v>147</v>
      </c>
      <c r="D96" s="10"/>
      <c r="E96" s="10"/>
      <c r="F96" s="10"/>
      <c r="G96" s="10">
        <v>0</v>
      </c>
      <c r="H96" s="10">
        <v>0</v>
      </c>
      <c r="I96" s="10">
        <v>0</v>
      </c>
      <c r="J96" s="10">
        <v>0</v>
      </c>
      <c r="K96" s="10">
        <v>0</v>
      </c>
    </row>
    <row r="97" spans="1:11" s="3" customFormat="1" ht="14.25" customHeight="1">
      <c r="A97" s="8"/>
      <c r="B97" s="8"/>
      <c r="C97" s="8" t="s">
        <v>13</v>
      </c>
      <c r="D97" s="10"/>
      <c r="E97" s="10"/>
      <c r="F97" s="10"/>
      <c r="G97" s="10">
        <v>0</v>
      </c>
      <c r="H97" s="10">
        <v>0</v>
      </c>
      <c r="I97" s="10">
        <v>0</v>
      </c>
      <c r="K97" s="10">
        <v>0</v>
      </c>
    </row>
    <row r="98" spans="1:11" s="3" customFormat="1" ht="13.9" customHeight="1">
      <c r="A98" s="8"/>
      <c r="B98" s="8"/>
      <c r="C98" s="8" t="s">
        <v>59</v>
      </c>
      <c r="D98" s="10"/>
      <c r="E98" s="10"/>
      <c r="F98" s="10"/>
      <c r="G98" s="10">
        <v>0</v>
      </c>
      <c r="H98" s="10">
        <v>0</v>
      </c>
      <c r="I98" s="10">
        <v>0</v>
      </c>
      <c r="K98" s="10">
        <v>0</v>
      </c>
    </row>
    <row r="99" spans="1:11" s="3" customFormat="1" ht="12.75" customHeight="1">
      <c r="A99" s="8"/>
      <c r="B99" s="8"/>
      <c r="C99" s="8" t="s">
        <v>15</v>
      </c>
      <c r="D99" s="10"/>
      <c r="E99" s="10"/>
      <c r="F99" s="10"/>
      <c r="G99" s="10">
        <v>0</v>
      </c>
      <c r="H99" s="10">
        <v>0</v>
      </c>
      <c r="I99" s="10">
        <v>0</v>
      </c>
      <c r="K99" s="10">
        <v>0</v>
      </c>
    </row>
    <row r="100" spans="1:11" s="3" customFormat="1" ht="14.25" customHeight="1">
      <c r="A100" s="8"/>
      <c r="B100" s="8"/>
      <c r="C100" s="8" t="s">
        <v>60</v>
      </c>
      <c r="D100" s="10"/>
      <c r="E100" s="10"/>
      <c r="F100" s="10"/>
      <c r="G100" s="10">
        <v>0</v>
      </c>
      <c r="H100" s="10">
        <v>0</v>
      </c>
      <c r="I100" s="10">
        <v>0</v>
      </c>
      <c r="K100" s="10">
        <v>0</v>
      </c>
    </row>
    <row r="101" spans="1:11" s="3" customFormat="1" ht="12" customHeight="1">
      <c r="A101" s="8"/>
      <c r="B101" s="8"/>
      <c r="C101" s="8" t="s">
        <v>67</v>
      </c>
      <c r="D101" s="10"/>
      <c r="E101" s="10"/>
      <c r="F101" s="10"/>
      <c r="G101" s="10">
        <v>0</v>
      </c>
      <c r="H101" s="10">
        <v>0</v>
      </c>
      <c r="I101" s="10">
        <v>0</v>
      </c>
      <c r="K101" s="10">
        <v>0</v>
      </c>
    </row>
    <row r="102" spans="1:11" s="3" customFormat="1" ht="13.5" customHeight="1">
      <c r="A102" s="8"/>
      <c r="B102" s="8"/>
      <c r="C102" s="8" t="s">
        <v>74</v>
      </c>
      <c r="D102" s="10"/>
      <c r="E102" s="10"/>
      <c r="F102" s="10"/>
      <c r="G102" s="10">
        <v>0</v>
      </c>
      <c r="H102" s="10">
        <v>0</v>
      </c>
      <c r="I102" s="10">
        <v>0</v>
      </c>
      <c r="K102" s="10">
        <v>0</v>
      </c>
    </row>
    <row r="103" spans="1:11" s="3" customFormat="1" ht="11.25" customHeight="1">
      <c r="A103" s="8"/>
      <c r="B103" s="8"/>
      <c r="C103" s="8" t="s">
        <v>17</v>
      </c>
      <c r="D103" s="10"/>
      <c r="E103" s="10"/>
      <c r="F103" s="10"/>
      <c r="G103" s="10">
        <v>0</v>
      </c>
      <c r="H103" s="10">
        <v>0</v>
      </c>
      <c r="I103" s="10">
        <v>0</v>
      </c>
      <c r="K103" s="10">
        <v>0</v>
      </c>
    </row>
    <row r="104" spans="1:11" s="3" customFormat="1" ht="12" customHeight="1">
      <c r="A104" s="8"/>
      <c r="B104" s="8"/>
      <c r="C104" s="8" t="s">
        <v>18</v>
      </c>
      <c r="D104" s="10"/>
      <c r="E104" s="10"/>
      <c r="F104" s="10"/>
      <c r="G104" s="10">
        <v>0</v>
      </c>
      <c r="H104" s="10">
        <v>0</v>
      </c>
      <c r="I104" s="10">
        <v>0</v>
      </c>
      <c r="K104" s="10">
        <v>0</v>
      </c>
    </row>
    <row r="105" spans="1:11" s="3" customFormat="1" ht="12.75" customHeight="1">
      <c r="A105" s="8"/>
      <c r="B105" s="8"/>
      <c r="C105" s="8" t="s">
        <v>19</v>
      </c>
      <c r="D105" s="10"/>
      <c r="E105" s="10"/>
      <c r="F105" s="10"/>
      <c r="G105" s="10">
        <v>0</v>
      </c>
      <c r="H105" s="10">
        <v>0</v>
      </c>
      <c r="I105" s="10">
        <v>0</v>
      </c>
      <c r="K105" s="10">
        <v>0</v>
      </c>
    </row>
    <row r="106" spans="1:11" s="3" customFormat="1" ht="12.75" customHeight="1">
      <c r="A106" s="8"/>
      <c r="B106" s="8"/>
      <c r="C106" s="8" t="s">
        <v>20</v>
      </c>
      <c r="D106" s="10"/>
      <c r="E106" s="10"/>
      <c r="F106" s="10"/>
      <c r="G106" s="10">
        <v>0</v>
      </c>
      <c r="H106" s="10">
        <v>0</v>
      </c>
      <c r="I106" s="10">
        <v>0</v>
      </c>
      <c r="K106" s="10">
        <v>0</v>
      </c>
    </row>
    <row r="107" spans="1:11" s="3" customFormat="1" ht="13.5" customHeight="1">
      <c r="A107" s="8"/>
      <c r="B107" s="8"/>
      <c r="C107" s="8" t="s">
        <v>21</v>
      </c>
      <c r="D107" s="10"/>
      <c r="E107" s="10"/>
      <c r="F107" s="10"/>
      <c r="G107" s="10">
        <v>0</v>
      </c>
      <c r="H107" s="10">
        <v>0</v>
      </c>
      <c r="I107" s="10">
        <v>0</v>
      </c>
      <c r="K107" s="10">
        <v>0</v>
      </c>
    </row>
    <row r="108" spans="1:11" s="3" customFormat="1" ht="28.15" customHeight="1">
      <c r="A108" s="8"/>
      <c r="B108" s="8"/>
      <c r="C108" s="37" t="s">
        <v>163</v>
      </c>
      <c r="D108" s="10"/>
      <c r="E108" s="10"/>
      <c r="F108" s="10"/>
      <c r="G108" s="10">
        <v>0</v>
      </c>
      <c r="H108" s="10">
        <v>0</v>
      </c>
      <c r="I108" s="10">
        <v>0</v>
      </c>
      <c r="K108" s="10">
        <v>0</v>
      </c>
    </row>
    <row r="109" spans="1:11" s="3" customFormat="1" ht="39.6" customHeight="1">
      <c r="A109" s="7" t="s">
        <v>51</v>
      </c>
      <c r="B109" s="55" t="s">
        <v>137</v>
      </c>
      <c r="C109" s="8" t="s">
        <v>148</v>
      </c>
      <c r="D109" s="13">
        <f t="shared" ref="D109:F109" si="12">D113</f>
        <v>0</v>
      </c>
      <c r="E109" s="13">
        <f t="shared" si="12"/>
        <v>0</v>
      </c>
      <c r="F109" s="13">
        <f t="shared" si="12"/>
        <v>0</v>
      </c>
      <c r="G109" s="13">
        <f t="shared" ref="G109:K109" si="13">G113</f>
        <v>0</v>
      </c>
      <c r="H109" s="13">
        <f t="shared" si="13"/>
        <v>0</v>
      </c>
      <c r="I109" s="13">
        <f t="shared" si="13"/>
        <v>0</v>
      </c>
      <c r="J109" s="13">
        <f t="shared" si="13"/>
        <v>0</v>
      </c>
      <c r="K109" s="13">
        <f t="shared" si="13"/>
        <v>0</v>
      </c>
    </row>
    <row r="110" spans="1:11" s="3" customFormat="1" ht="13.15" customHeight="1">
      <c r="A110" s="8"/>
      <c r="B110" s="8"/>
      <c r="C110" s="8" t="s">
        <v>13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K110" s="10">
        <f t="shared" ref="K110:K111" si="14">K113</f>
        <v>0</v>
      </c>
    </row>
    <row r="111" spans="1:11" s="3" customFormat="1" ht="12" customHeight="1">
      <c r="A111" s="8"/>
      <c r="B111" s="8"/>
      <c r="C111" s="8" t="s">
        <v>59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K111" s="10">
        <f t="shared" si="14"/>
        <v>0</v>
      </c>
    </row>
    <row r="112" spans="1:11" s="3" customFormat="1" ht="14.45" customHeight="1">
      <c r="A112" s="8"/>
      <c r="B112" s="8"/>
      <c r="C112" s="37" t="s">
        <v>15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K112" s="10">
        <f t="shared" ref="K112" si="15">K116</f>
        <v>0</v>
      </c>
    </row>
    <row r="113" spans="1:11" s="3" customFormat="1" ht="12.75" customHeight="1">
      <c r="A113" s="8"/>
      <c r="B113" s="8"/>
      <c r="C113" s="8" t="s">
        <v>60</v>
      </c>
      <c r="D113" s="10">
        <f t="shared" ref="D113:F113" si="16">D114</f>
        <v>0</v>
      </c>
      <c r="E113" s="10">
        <f t="shared" si="16"/>
        <v>0</v>
      </c>
      <c r="F113" s="10">
        <f t="shared" si="16"/>
        <v>0</v>
      </c>
      <c r="G113" s="10">
        <f t="shared" ref="G113:I113" si="17">G114</f>
        <v>0</v>
      </c>
      <c r="H113" s="10">
        <f t="shared" si="17"/>
        <v>0</v>
      </c>
      <c r="I113" s="10">
        <f t="shared" si="17"/>
        <v>0</v>
      </c>
      <c r="K113" s="10">
        <f t="shared" ref="K113" si="18">K118</f>
        <v>0</v>
      </c>
    </row>
    <row r="114" spans="1:11" s="3" customFormat="1" ht="13.15" customHeight="1">
      <c r="A114" s="8"/>
      <c r="B114" s="8"/>
      <c r="C114" s="8" t="s">
        <v>67</v>
      </c>
      <c r="D114" s="10">
        <f t="shared" ref="D114:F114" si="19">D128</f>
        <v>0</v>
      </c>
      <c r="E114" s="10">
        <f t="shared" si="19"/>
        <v>0</v>
      </c>
      <c r="F114" s="10">
        <f t="shared" si="19"/>
        <v>0</v>
      </c>
      <c r="G114" s="10">
        <f t="shared" ref="G114:I114" si="20">G128</f>
        <v>0</v>
      </c>
      <c r="H114" s="10">
        <f t="shared" si="20"/>
        <v>0</v>
      </c>
      <c r="I114" s="10">
        <f t="shared" si="20"/>
        <v>0</v>
      </c>
      <c r="K114" s="10">
        <f t="shared" ref="K114" si="21">K120</f>
        <v>0</v>
      </c>
    </row>
    <row r="115" spans="1:11" s="3" customFormat="1" ht="12.6" customHeight="1">
      <c r="A115" s="8"/>
      <c r="B115" s="8"/>
      <c r="C115" s="8" t="s">
        <v>17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K115" s="10">
        <f t="shared" ref="K115" si="22">K121</f>
        <v>0</v>
      </c>
    </row>
    <row r="116" spans="1:11" s="3" customFormat="1" ht="12" customHeight="1">
      <c r="A116" s="8"/>
      <c r="B116" s="8"/>
      <c r="C116" s="8" t="s">
        <v>18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K116" s="10">
        <f t="shared" ref="K116" si="23">K122</f>
        <v>0</v>
      </c>
    </row>
    <row r="117" spans="1:11" s="3" customFormat="1" ht="12.6" customHeight="1">
      <c r="A117" s="8"/>
      <c r="B117" s="8"/>
      <c r="C117" s="8" t="s">
        <v>19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K117" s="10">
        <f t="shared" ref="K117" si="24">K123</f>
        <v>0</v>
      </c>
    </row>
    <row r="118" spans="1:11" s="3" customFormat="1" ht="11.25" customHeight="1">
      <c r="A118" s="8"/>
      <c r="B118" s="8"/>
      <c r="C118" s="8" t="s">
        <v>20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K118" s="10">
        <f t="shared" ref="K118:K119" si="25">K124</f>
        <v>0</v>
      </c>
    </row>
    <row r="119" spans="1:11" s="3" customFormat="1" ht="12.75" customHeight="1">
      <c r="A119" s="8"/>
      <c r="B119" s="8"/>
      <c r="C119" s="8" t="s">
        <v>21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K119" s="10">
        <f t="shared" si="25"/>
        <v>0</v>
      </c>
    </row>
    <row r="120" spans="1:11" s="3" customFormat="1" ht="25.9" customHeight="1">
      <c r="A120" s="8"/>
      <c r="B120" s="8"/>
      <c r="C120" s="8" t="s">
        <v>164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K120" s="10">
        <f t="shared" ref="K120" si="26">K125</f>
        <v>0</v>
      </c>
    </row>
    <row r="121" spans="1:11" s="3" customFormat="1" ht="13.9" customHeight="1">
      <c r="A121" s="7" t="s">
        <v>114</v>
      </c>
      <c r="B121" s="8" t="s">
        <v>48</v>
      </c>
      <c r="C121" s="8"/>
      <c r="D121" s="11"/>
      <c r="E121" s="11"/>
      <c r="F121" s="11"/>
      <c r="G121" s="11"/>
      <c r="H121" s="63"/>
      <c r="I121" s="63"/>
      <c r="J121" s="47"/>
      <c r="K121" s="69"/>
    </row>
    <row r="122" spans="1:11" s="3" customFormat="1" ht="38.450000000000003" customHeight="1">
      <c r="A122" s="8"/>
      <c r="B122" s="8" t="s">
        <v>125</v>
      </c>
      <c r="C122" s="8" t="s">
        <v>149</v>
      </c>
      <c r="D122" s="13">
        <f t="shared" ref="D122:F122" si="27">D127</f>
        <v>0</v>
      </c>
      <c r="E122" s="13">
        <f t="shared" si="27"/>
        <v>0</v>
      </c>
      <c r="F122" s="13">
        <f t="shared" si="27"/>
        <v>0</v>
      </c>
      <c r="G122" s="13">
        <f t="shared" ref="G122:K122" si="28">G127</f>
        <v>0</v>
      </c>
      <c r="H122" s="13">
        <f t="shared" si="28"/>
        <v>0</v>
      </c>
      <c r="I122" s="13">
        <f t="shared" si="28"/>
        <v>0</v>
      </c>
      <c r="J122" s="13">
        <f t="shared" si="28"/>
        <v>0</v>
      </c>
      <c r="K122" s="13">
        <f t="shared" si="28"/>
        <v>0</v>
      </c>
    </row>
    <row r="123" spans="1:11" s="3" customFormat="1" ht="12" customHeight="1">
      <c r="A123" s="8"/>
      <c r="B123" s="8"/>
      <c r="C123" s="8" t="s">
        <v>13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f t="shared" ref="I123:K124" si="29">I127</f>
        <v>0</v>
      </c>
      <c r="J123" s="10">
        <f t="shared" si="29"/>
        <v>0</v>
      </c>
      <c r="K123" s="10">
        <f t="shared" si="29"/>
        <v>0</v>
      </c>
    </row>
    <row r="124" spans="1:11" s="3" customFormat="1" ht="12.75" customHeight="1">
      <c r="A124" s="8"/>
      <c r="B124" s="8"/>
      <c r="C124" s="8" t="s">
        <v>135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f t="shared" si="29"/>
        <v>0</v>
      </c>
      <c r="J124" s="10">
        <f t="shared" si="29"/>
        <v>0</v>
      </c>
      <c r="K124" s="10">
        <f t="shared" si="29"/>
        <v>0</v>
      </c>
    </row>
    <row r="125" spans="1:11" s="3" customFormat="1" ht="11.25" customHeight="1">
      <c r="A125" s="8"/>
      <c r="B125" s="8"/>
      <c r="C125" s="8" t="s">
        <v>15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f t="shared" ref="I125:K125" si="30">I130</f>
        <v>0</v>
      </c>
      <c r="J125" s="10">
        <f t="shared" si="30"/>
        <v>0</v>
      </c>
      <c r="K125" s="10">
        <f t="shared" si="30"/>
        <v>0</v>
      </c>
    </row>
    <row r="126" spans="1:11" s="3" customFormat="1" ht="12.75" customHeight="1">
      <c r="A126" s="8"/>
      <c r="B126" s="8"/>
      <c r="C126" s="8" t="s">
        <v>23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f t="shared" ref="I126:K126" si="31">I131</f>
        <v>0</v>
      </c>
      <c r="J126" s="10">
        <f t="shared" si="31"/>
        <v>0</v>
      </c>
      <c r="K126" s="10">
        <f t="shared" si="31"/>
        <v>0</v>
      </c>
    </row>
    <row r="127" spans="1:11" s="3" customFormat="1" ht="12" customHeight="1">
      <c r="A127" s="8"/>
      <c r="B127" s="8"/>
      <c r="C127" s="8" t="s">
        <v>136</v>
      </c>
      <c r="D127" s="10">
        <f t="shared" ref="D127:F127" si="32">D128</f>
        <v>0</v>
      </c>
      <c r="E127" s="10">
        <f t="shared" si="32"/>
        <v>0</v>
      </c>
      <c r="F127" s="10">
        <f t="shared" si="32"/>
        <v>0</v>
      </c>
      <c r="G127" s="10">
        <f t="shared" ref="G127:H127" si="33">G128</f>
        <v>0</v>
      </c>
      <c r="H127" s="10">
        <f t="shared" si="33"/>
        <v>0</v>
      </c>
      <c r="I127" s="10">
        <f t="shared" ref="I127:K127" si="34">I132</f>
        <v>0</v>
      </c>
      <c r="J127" s="10">
        <f t="shared" si="34"/>
        <v>0</v>
      </c>
      <c r="K127" s="10">
        <f t="shared" si="34"/>
        <v>0</v>
      </c>
    </row>
    <row r="128" spans="1:11" s="3" customFormat="1" ht="11.45" customHeight="1">
      <c r="A128" s="8"/>
      <c r="B128" s="8"/>
      <c r="C128" s="8" t="s">
        <v>67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f t="shared" ref="I128:K128" si="35">I134</f>
        <v>0</v>
      </c>
      <c r="J128" s="10">
        <f t="shared" si="35"/>
        <v>0</v>
      </c>
      <c r="K128" s="10">
        <f t="shared" si="35"/>
        <v>0</v>
      </c>
    </row>
    <row r="129" spans="1:11" s="3" customFormat="1" ht="12" customHeight="1">
      <c r="A129" s="8"/>
      <c r="B129" s="8"/>
      <c r="C129" s="8" t="s">
        <v>17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f t="shared" ref="I129:K129" si="36">I135</f>
        <v>0</v>
      </c>
      <c r="J129" s="10">
        <f t="shared" si="36"/>
        <v>0</v>
      </c>
      <c r="K129" s="10">
        <f t="shared" si="36"/>
        <v>0</v>
      </c>
    </row>
    <row r="130" spans="1:11" s="3" customFormat="1" ht="12.6" customHeight="1">
      <c r="A130" s="8"/>
      <c r="B130" s="8"/>
      <c r="C130" s="8" t="s">
        <v>18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f t="shared" ref="I130:K130" si="37">I136</f>
        <v>0</v>
      </c>
      <c r="J130" s="10">
        <f t="shared" si="37"/>
        <v>0</v>
      </c>
      <c r="K130" s="10">
        <f t="shared" si="37"/>
        <v>0</v>
      </c>
    </row>
    <row r="131" spans="1:11" s="3" customFormat="1" ht="12.6" customHeight="1">
      <c r="A131" s="8"/>
      <c r="B131" s="8"/>
      <c r="C131" s="8" t="s">
        <v>19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f t="shared" ref="I131:K131" si="38">I137</f>
        <v>0</v>
      </c>
      <c r="J131" s="10">
        <f t="shared" si="38"/>
        <v>0</v>
      </c>
      <c r="K131" s="10">
        <f t="shared" si="38"/>
        <v>0</v>
      </c>
    </row>
    <row r="132" spans="1:11" s="3" customFormat="1" ht="12.6" customHeight="1">
      <c r="A132" s="8"/>
      <c r="B132" s="8"/>
      <c r="C132" s="8" t="s">
        <v>20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f t="shared" ref="I132:K132" si="39">I138</f>
        <v>0</v>
      </c>
      <c r="J132" s="10">
        <f t="shared" si="39"/>
        <v>0</v>
      </c>
      <c r="K132" s="10">
        <f t="shared" si="39"/>
        <v>0</v>
      </c>
    </row>
    <row r="133" spans="1:11" s="3" customFormat="1" ht="12.6" customHeight="1">
      <c r="A133" s="8"/>
      <c r="B133" s="8"/>
      <c r="C133" s="8" t="s">
        <v>21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f t="shared" ref="I133:K133" si="40">I139</f>
        <v>0</v>
      </c>
      <c r="J133" s="10">
        <f t="shared" si="40"/>
        <v>0</v>
      </c>
      <c r="K133" s="10">
        <f t="shared" si="40"/>
        <v>0</v>
      </c>
    </row>
    <row r="134" spans="1:11" s="3" customFormat="1" ht="26.45" customHeight="1">
      <c r="A134" s="8"/>
      <c r="B134" s="8"/>
      <c r="C134" s="8" t="s">
        <v>165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f t="shared" ref="I134:K134" si="41">I140</f>
        <v>0</v>
      </c>
      <c r="J134" s="10">
        <f t="shared" si="41"/>
        <v>0</v>
      </c>
      <c r="K134" s="10">
        <f t="shared" si="41"/>
        <v>0</v>
      </c>
    </row>
    <row r="135" spans="1:11" s="3" customFormat="1" ht="14.45" customHeight="1">
      <c r="A135" s="8" t="s">
        <v>115</v>
      </c>
      <c r="B135" s="8" t="s">
        <v>57</v>
      </c>
      <c r="C135" s="8"/>
      <c r="D135" s="11"/>
      <c r="E135" s="11"/>
      <c r="F135" s="11"/>
      <c r="G135" s="11"/>
      <c r="H135" s="63"/>
      <c r="I135" s="63"/>
      <c r="J135" s="47"/>
      <c r="K135" s="69"/>
    </row>
    <row r="136" spans="1:11" s="3" customFormat="1" ht="40.9" customHeight="1">
      <c r="A136" s="8"/>
      <c r="B136" s="38" t="s">
        <v>126</v>
      </c>
      <c r="C136" s="8" t="s">
        <v>147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</row>
    <row r="137" spans="1:11" s="3" customFormat="1" ht="13.15" customHeight="1">
      <c r="A137" s="8"/>
      <c r="B137" s="8"/>
      <c r="C137" s="8" t="s">
        <v>58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</row>
    <row r="138" spans="1:11" s="3" customFormat="1" ht="12.6" customHeight="1">
      <c r="A138" s="8"/>
      <c r="B138" s="8"/>
      <c r="C138" s="8" t="s">
        <v>59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K138" s="10">
        <v>0</v>
      </c>
    </row>
    <row r="139" spans="1:11" s="3" customFormat="1" ht="13.15" customHeight="1">
      <c r="A139" s="8"/>
      <c r="B139" s="8"/>
      <c r="C139" s="8" t="s">
        <v>60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K139" s="10">
        <v>0</v>
      </c>
    </row>
    <row r="140" spans="1:11" s="3" customFormat="1" ht="12.6" customHeight="1">
      <c r="A140" s="8"/>
      <c r="B140" s="8"/>
      <c r="C140" s="8" t="s">
        <v>15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K140" s="10">
        <v>0</v>
      </c>
    </row>
    <row r="141" spans="1:11" s="3" customFormat="1" ht="11.45" customHeight="1">
      <c r="A141" s="8"/>
      <c r="B141" s="8"/>
      <c r="C141" s="8" t="s">
        <v>23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K141" s="10">
        <v>0</v>
      </c>
    </row>
    <row r="142" spans="1:11" s="3" customFormat="1" ht="12" customHeight="1">
      <c r="A142" s="8"/>
      <c r="B142" s="8"/>
      <c r="C142" s="8" t="s">
        <v>17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K142" s="10">
        <v>0</v>
      </c>
    </row>
    <row r="143" spans="1:11" s="3" customFormat="1" ht="11.25" customHeight="1">
      <c r="A143" s="8"/>
      <c r="B143" s="8"/>
      <c r="C143" s="8" t="s">
        <v>18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K143" s="10">
        <v>0</v>
      </c>
    </row>
    <row r="144" spans="1:11" s="3" customFormat="1" ht="12.75" customHeight="1">
      <c r="A144" s="8"/>
      <c r="B144" s="8"/>
      <c r="C144" s="8" t="s">
        <v>19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K144" s="10">
        <v>0</v>
      </c>
    </row>
    <row r="145" spans="1:11" s="3" customFormat="1" ht="13.9" customHeight="1">
      <c r="A145" s="8"/>
      <c r="B145" s="8"/>
      <c r="C145" s="8" t="s">
        <v>20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K145" s="10">
        <v>0</v>
      </c>
    </row>
    <row r="146" spans="1:11" s="3" customFormat="1" ht="13.15" customHeight="1">
      <c r="A146" s="8"/>
      <c r="B146" s="8"/>
      <c r="C146" s="8" t="s">
        <v>21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K146" s="10">
        <v>0</v>
      </c>
    </row>
    <row r="147" spans="1:11" s="3" customFormat="1" ht="25.5" customHeight="1">
      <c r="A147" s="8"/>
      <c r="B147" s="8"/>
      <c r="C147" s="8" t="s">
        <v>161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K147" s="10">
        <v>0</v>
      </c>
    </row>
    <row r="148" spans="1:11" s="3" customFormat="1" ht="28.5" customHeight="1">
      <c r="A148" s="7" t="s">
        <v>50</v>
      </c>
      <c r="B148" s="55" t="s">
        <v>138</v>
      </c>
      <c r="C148" s="8" t="s">
        <v>147</v>
      </c>
      <c r="D148" s="13">
        <f>D152</f>
        <v>7382.77</v>
      </c>
      <c r="E148" s="13">
        <f>E150+E151+E152</f>
        <v>11370.806</v>
      </c>
      <c r="F148" s="13">
        <f>F150+F151+F152</f>
        <v>4899.5795399999997</v>
      </c>
      <c r="G148" s="13">
        <f>G150+G151+G152</f>
        <v>6702.7149999999992</v>
      </c>
      <c r="H148" s="13">
        <v>5994.04</v>
      </c>
      <c r="I148" s="13">
        <v>837.61</v>
      </c>
      <c r="J148" s="13">
        <f t="shared" ref="J148" si="42">J150+J151+J152</f>
        <v>837.6143800000001</v>
      </c>
      <c r="K148" s="13">
        <v>837.62</v>
      </c>
    </row>
    <row r="149" spans="1:11" s="3" customFormat="1" ht="12" customHeight="1">
      <c r="A149" s="8"/>
      <c r="B149" s="8"/>
      <c r="C149" s="12" t="s">
        <v>44</v>
      </c>
      <c r="D149" s="14">
        <f>D153</f>
        <v>767.45899999999995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</row>
    <row r="150" spans="1:11" s="3" customFormat="1" ht="11.45" customHeight="1">
      <c r="A150" s="8"/>
      <c r="B150" s="8"/>
      <c r="C150" s="8" t="s">
        <v>13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</row>
    <row r="151" spans="1:11" s="3" customFormat="1" ht="12.6" customHeight="1">
      <c r="A151" s="8"/>
      <c r="B151" s="8"/>
      <c r="C151" s="8" t="s">
        <v>16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</row>
    <row r="152" spans="1:11" s="3" customFormat="1" ht="13.15" customHeight="1">
      <c r="A152" s="8"/>
      <c r="B152" s="8"/>
      <c r="C152" s="8" t="s">
        <v>24</v>
      </c>
      <c r="D152" s="10">
        <f>D155+D158+D159+D161+D163</f>
        <v>7382.77</v>
      </c>
      <c r="E152" s="10">
        <f>E155+E158+E159+E161+E162+E163</f>
        <v>11370.806</v>
      </c>
      <c r="F152" s="10">
        <f>F155+F158+F159+F161+F162+F163</f>
        <v>4899.5795399999997</v>
      </c>
      <c r="G152" s="10">
        <f>G155+G158+G159+G161+G162+G163</f>
        <v>6702.7149999999992</v>
      </c>
      <c r="H152" s="10">
        <v>5994.04</v>
      </c>
      <c r="I152" s="10">
        <v>837.61</v>
      </c>
      <c r="J152" s="10">
        <f t="shared" ref="J152" si="43">J155+J158+J159+J161+J163</f>
        <v>837.6143800000001</v>
      </c>
      <c r="K152" s="10">
        <v>837.62</v>
      </c>
    </row>
    <row r="153" spans="1:11" s="3" customFormat="1" ht="12.6" customHeight="1">
      <c r="A153" s="8"/>
      <c r="B153" s="8"/>
      <c r="C153" s="12" t="s">
        <v>44</v>
      </c>
      <c r="D153" s="14">
        <f>D160</f>
        <v>767.45899999999995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</row>
    <row r="154" spans="1:11" s="3" customFormat="1" ht="13.15" customHeight="1">
      <c r="A154" s="8"/>
      <c r="B154" s="8"/>
      <c r="C154" s="8" t="s">
        <v>14</v>
      </c>
      <c r="D154" s="10"/>
      <c r="E154" s="10"/>
      <c r="F154" s="10"/>
      <c r="G154" s="10"/>
      <c r="H154" s="10"/>
      <c r="I154" s="10"/>
      <c r="K154" s="58"/>
    </row>
    <row r="155" spans="1:11" s="3" customFormat="1" ht="13.15" customHeight="1">
      <c r="A155" s="8"/>
      <c r="B155" s="8"/>
      <c r="C155" s="8" t="s">
        <v>67</v>
      </c>
      <c r="D155" s="10">
        <v>18</v>
      </c>
      <c r="E155" s="10">
        <v>36</v>
      </c>
      <c r="F155" s="10">
        <v>36</v>
      </c>
      <c r="G155" s="66">
        <v>183.5</v>
      </c>
      <c r="H155" s="10">
        <v>170.88</v>
      </c>
      <c r="I155" s="10">
        <v>50.88</v>
      </c>
      <c r="J155" s="10">
        <v>50.88</v>
      </c>
      <c r="K155" s="10">
        <v>50.88</v>
      </c>
    </row>
    <row r="156" spans="1:11" s="3" customFormat="1" ht="13.9" customHeight="1">
      <c r="A156" s="8"/>
      <c r="B156" s="8"/>
      <c r="C156" s="12" t="s">
        <v>75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</row>
    <row r="157" spans="1:11" s="3" customFormat="1" ht="13.9" customHeight="1">
      <c r="A157" s="8"/>
      <c r="B157" s="8"/>
      <c r="C157" s="12" t="s">
        <v>44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</row>
    <row r="158" spans="1:11" s="3" customFormat="1" ht="13.9" customHeight="1">
      <c r="A158" s="8"/>
      <c r="B158" s="8"/>
      <c r="C158" s="8" t="s">
        <v>77</v>
      </c>
      <c r="D158" s="10">
        <v>24.65</v>
      </c>
      <c r="E158" s="10">
        <v>27.7</v>
      </c>
      <c r="F158" s="10">
        <v>30</v>
      </c>
      <c r="G158" s="10">
        <v>31.5</v>
      </c>
      <c r="H158" s="10">
        <v>36</v>
      </c>
      <c r="I158" s="10">
        <v>18</v>
      </c>
      <c r="J158" s="10">
        <v>18</v>
      </c>
      <c r="K158" s="10">
        <v>18</v>
      </c>
    </row>
    <row r="159" spans="1:11" s="3" customFormat="1" ht="14.45" customHeight="1">
      <c r="A159" s="8"/>
      <c r="B159" s="8"/>
      <c r="C159" s="8" t="s">
        <v>76</v>
      </c>
      <c r="D159" s="28">
        <v>5772.2790000000005</v>
      </c>
      <c r="E159" s="10">
        <v>9837.5720000000001</v>
      </c>
      <c r="F159" s="10">
        <v>4043.34618</v>
      </c>
      <c r="G159" s="10">
        <v>5438.2640000000001</v>
      </c>
      <c r="H159" s="10">
        <v>5073.3100000000004</v>
      </c>
      <c r="I159" s="10">
        <v>77.3</v>
      </c>
      <c r="J159" s="10">
        <v>77.307000000000002</v>
      </c>
      <c r="K159" s="10">
        <v>77.307000000000002</v>
      </c>
    </row>
    <row r="160" spans="1:11" s="3" customFormat="1" ht="12.6" customHeight="1">
      <c r="A160" s="8"/>
      <c r="B160" s="8"/>
      <c r="C160" s="12" t="s">
        <v>44</v>
      </c>
      <c r="D160" s="14">
        <v>767.45899999999995</v>
      </c>
      <c r="E160" s="15"/>
      <c r="F160" s="15"/>
      <c r="G160" s="15"/>
      <c r="H160" s="15"/>
      <c r="I160" s="15"/>
      <c r="K160" s="58"/>
    </row>
    <row r="161" spans="1:11" s="3" customFormat="1" ht="12.75" customHeight="1">
      <c r="A161" s="8"/>
      <c r="B161" s="8"/>
      <c r="C161" s="8" t="s">
        <v>78</v>
      </c>
      <c r="D161" s="10">
        <v>1497.6130000000001</v>
      </c>
      <c r="E161" s="10">
        <v>1382.0139999999999</v>
      </c>
      <c r="F161" s="10">
        <v>723.79336000000001</v>
      </c>
      <c r="G161" s="10">
        <v>777.62900000000002</v>
      </c>
      <c r="H161" s="10">
        <v>668.41</v>
      </c>
      <c r="I161" s="10">
        <v>648.23</v>
      </c>
      <c r="J161" s="10">
        <v>648.22738000000004</v>
      </c>
      <c r="K161" s="10">
        <v>648.22738000000004</v>
      </c>
    </row>
    <row r="162" spans="1:11" s="3" customFormat="1" ht="13.9" customHeight="1">
      <c r="A162" s="8"/>
      <c r="B162" s="8"/>
      <c r="C162" s="8" t="s">
        <v>79</v>
      </c>
      <c r="D162" s="10">
        <v>0</v>
      </c>
      <c r="E162" s="10">
        <v>0.4</v>
      </c>
      <c r="F162" s="10">
        <v>0.44</v>
      </c>
      <c r="G162" s="10">
        <v>0.44</v>
      </c>
      <c r="H162" s="10">
        <v>2.2400000000000002</v>
      </c>
      <c r="I162" s="10">
        <v>0</v>
      </c>
      <c r="J162" s="10">
        <v>0</v>
      </c>
      <c r="K162" s="10">
        <v>0</v>
      </c>
    </row>
    <row r="163" spans="1:11" s="3" customFormat="1" ht="13.5" customHeight="1">
      <c r="A163" s="8"/>
      <c r="B163" s="8"/>
      <c r="C163" s="8" t="s">
        <v>80</v>
      </c>
      <c r="D163" s="10">
        <v>70.227999999999994</v>
      </c>
      <c r="E163" s="10">
        <v>87.12</v>
      </c>
      <c r="F163" s="10">
        <v>66</v>
      </c>
      <c r="G163" s="10">
        <v>271.38200000000001</v>
      </c>
      <c r="H163" s="10">
        <v>43.2</v>
      </c>
      <c r="I163" s="10">
        <v>43.2</v>
      </c>
      <c r="J163" s="10">
        <v>43.2</v>
      </c>
      <c r="K163" s="10">
        <v>43.2</v>
      </c>
    </row>
    <row r="164" spans="1:11" s="3" customFormat="1" ht="11.45" customHeight="1">
      <c r="A164" s="8"/>
      <c r="B164" s="8"/>
      <c r="C164" s="8" t="s">
        <v>17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</row>
    <row r="165" spans="1:11" s="3" customFormat="1" ht="12" customHeight="1">
      <c r="A165" s="8"/>
      <c r="B165" s="8"/>
      <c r="C165" s="8" t="s">
        <v>18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</row>
    <row r="166" spans="1:11" s="3" customFormat="1" ht="12" customHeight="1">
      <c r="A166" s="8"/>
      <c r="B166" s="8"/>
      <c r="C166" s="8" t="s">
        <v>19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</row>
    <row r="167" spans="1:11" s="3" customFormat="1" ht="12.6" customHeight="1">
      <c r="A167" s="8"/>
      <c r="B167" s="8"/>
      <c r="C167" s="8" t="s">
        <v>20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</row>
    <row r="168" spans="1:11" s="3" customFormat="1" ht="22.9" customHeight="1">
      <c r="A168" s="8"/>
      <c r="B168" s="8"/>
      <c r="C168" s="8" t="s">
        <v>166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</row>
    <row r="169" spans="1:11" s="3" customFormat="1" ht="13.5" customHeight="1">
      <c r="A169" s="8"/>
      <c r="B169" s="8" t="s">
        <v>25</v>
      </c>
      <c r="C169" s="8"/>
      <c r="D169" s="7"/>
      <c r="E169" s="7"/>
      <c r="F169" s="7"/>
      <c r="G169" s="65"/>
      <c r="H169" s="65"/>
      <c r="I169" s="65"/>
      <c r="J169" s="47"/>
      <c r="K169" s="69"/>
    </row>
    <row r="170" spans="1:11" s="3" customFormat="1" ht="12.6" customHeight="1">
      <c r="A170" s="7" t="s">
        <v>26</v>
      </c>
      <c r="B170" s="8" t="s">
        <v>55</v>
      </c>
      <c r="C170" s="8"/>
      <c r="D170" s="13"/>
      <c r="E170" s="10"/>
      <c r="F170" s="10"/>
      <c r="G170" s="64"/>
      <c r="H170" s="64"/>
      <c r="I170" s="64"/>
      <c r="J170" s="47"/>
      <c r="K170" s="69"/>
    </row>
    <row r="171" spans="1:11" s="3" customFormat="1" ht="26.25" customHeight="1">
      <c r="A171" s="8"/>
      <c r="B171" s="8" t="s">
        <v>28</v>
      </c>
      <c r="C171" s="8" t="s">
        <v>150</v>
      </c>
      <c r="D171" s="10">
        <f>D177</f>
        <v>7382.7709999999997</v>
      </c>
      <c r="E171" s="10">
        <f>E173+E174+E177</f>
        <v>11370.806</v>
      </c>
      <c r="F171" s="10">
        <f>F173+F174+F177</f>
        <v>4899.5795399999997</v>
      </c>
      <c r="G171" s="10">
        <f>G173+G174+G177</f>
        <v>6702.7149999999992</v>
      </c>
      <c r="H171" s="10">
        <v>5994.04</v>
      </c>
      <c r="I171" s="10">
        <v>837.61</v>
      </c>
      <c r="J171" s="10">
        <f t="shared" ref="J171" si="44">J173+J174+J177</f>
        <v>837.6143800000001</v>
      </c>
      <c r="K171" s="10">
        <v>837.62</v>
      </c>
    </row>
    <row r="172" spans="1:11" s="3" customFormat="1" ht="12.6" customHeight="1">
      <c r="A172" s="8"/>
      <c r="B172" s="8"/>
      <c r="C172" s="12" t="s">
        <v>43</v>
      </c>
      <c r="D172" s="14">
        <f t="shared" ref="D172:K172" si="45">D178</f>
        <v>767.45899999999995</v>
      </c>
      <c r="E172" s="14">
        <f t="shared" si="45"/>
        <v>0</v>
      </c>
      <c r="F172" s="14">
        <f t="shared" si="45"/>
        <v>0</v>
      </c>
      <c r="G172" s="14">
        <f t="shared" si="45"/>
        <v>0</v>
      </c>
      <c r="H172" s="14">
        <f t="shared" si="45"/>
        <v>0</v>
      </c>
      <c r="I172" s="14">
        <f t="shared" si="45"/>
        <v>0</v>
      </c>
      <c r="J172" s="14">
        <f t="shared" si="45"/>
        <v>0</v>
      </c>
      <c r="K172" s="14">
        <f t="shared" si="45"/>
        <v>0</v>
      </c>
    </row>
    <row r="173" spans="1:11" s="3" customFormat="1" ht="12" customHeight="1">
      <c r="A173" s="8"/>
      <c r="B173" s="8"/>
      <c r="C173" s="8" t="s">
        <v>13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</row>
    <row r="174" spans="1:11" s="3" customFormat="1" ht="12.6" customHeight="1">
      <c r="A174" s="8"/>
      <c r="B174" s="8"/>
      <c r="C174" s="8" t="s">
        <v>59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</row>
    <row r="175" spans="1:11" s="3" customFormat="1" ht="11.45" customHeight="1">
      <c r="A175" s="8"/>
      <c r="B175" s="8"/>
      <c r="C175" s="8" t="s">
        <v>15</v>
      </c>
      <c r="D175" s="10"/>
      <c r="E175" s="10"/>
      <c r="F175" s="10"/>
      <c r="G175" s="10"/>
      <c r="H175" s="10"/>
      <c r="I175" s="10"/>
      <c r="K175" s="58"/>
    </row>
    <row r="176" spans="1:11" s="3" customFormat="1" ht="14.25" customHeight="1">
      <c r="A176" s="8"/>
      <c r="B176" s="8"/>
      <c r="C176" s="8" t="s">
        <v>23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</row>
    <row r="177" spans="1:11" s="3" customFormat="1" ht="13.9" customHeight="1">
      <c r="A177" s="8"/>
      <c r="B177" s="8"/>
      <c r="C177" s="9" t="s">
        <v>24</v>
      </c>
      <c r="D177" s="10">
        <f>D180+D183+D184+D186+D187</f>
        <v>7382.7709999999997</v>
      </c>
      <c r="E177" s="10">
        <f>E180+E183+E184+E186+E187+E188</f>
        <v>11370.806</v>
      </c>
      <c r="F177" s="10">
        <f>F180+F183+F184+F186+F187+F188</f>
        <v>4899.5795399999997</v>
      </c>
      <c r="G177" s="10">
        <f>G180+G183+G184+G186+G187+G188</f>
        <v>6702.7149999999992</v>
      </c>
      <c r="H177" s="10">
        <v>5994.04</v>
      </c>
      <c r="I177" s="10">
        <v>837.62</v>
      </c>
      <c r="J177" s="10">
        <f t="shared" ref="J177" si="46">J180+J183+J184+J186+J187</f>
        <v>837.6143800000001</v>
      </c>
      <c r="K177" s="10">
        <v>837.62</v>
      </c>
    </row>
    <row r="178" spans="1:11" s="3" customFormat="1" ht="13.5" customHeight="1">
      <c r="A178" s="8"/>
      <c r="B178" s="8"/>
      <c r="C178" s="12" t="s">
        <v>43</v>
      </c>
      <c r="D178" s="14">
        <v>767.45899999999995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</row>
    <row r="179" spans="1:11" s="3" customFormat="1" ht="12" customHeight="1">
      <c r="A179" s="8"/>
      <c r="B179" s="8"/>
      <c r="C179" s="8" t="s">
        <v>14</v>
      </c>
      <c r="D179" s="11"/>
      <c r="E179" s="11"/>
      <c r="F179" s="11"/>
      <c r="G179" s="11"/>
      <c r="H179" s="11"/>
      <c r="I179" s="63"/>
      <c r="J179" s="47"/>
      <c r="K179" s="69"/>
    </row>
    <row r="180" spans="1:11" s="3" customFormat="1" ht="13.15" customHeight="1">
      <c r="A180" s="8"/>
      <c r="B180" s="8"/>
      <c r="C180" s="8" t="s">
        <v>67</v>
      </c>
      <c r="D180" s="10">
        <v>18</v>
      </c>
      <c r="E180" s="10">
        <v>36</v>
      </c>
      <c r="F180" s="10">
        <v>36</v>
      </c>
      <c r="G180" s="66">
        <v>183.5</v>
      </c>
      <c r="H180" s="10">
        <v>170.88</v>
      </c>
      <c r="I180" s="10">
        <v>50.88</v>
      </c>
      <c r="J180" s="10">
        <v>50.88</v>
      </c>
      <c r="K180" s="10">
        <v>50.88</v>
      </c>
    </row>
    <row r="181" spans="1:11" s="3" customFormat="1" ht="12.6" customHeight="1">
      <c r="A181" s="8"/>
      <c r="B181" s="8"/>
      <c r="C181" s="12" t="s">
        <v>81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</row>
    <row r="182" spans="1:11" s="3" customFormat="1" ht="12.6" customHeight="1">
      <c r="A182" s="8"/>
      <c r="B182" s="8"/>
      <c r="C182" s="12" t="s">
        <v>44</v>
      </c>
      <c r="D182" s="14"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</row>
    <row r="183" spans="1:11" s="3" customFormat="1" ht="12" customHeight="1">
      <c r="A183" s="8"/>
      <c r="B183" s="8"/>
      <c r="C183" s="8" t="s">
        <v>73</v>
      </c>
      <c r="D183" s="10">
        <v>24.65</v>
      </c>
      <c r="E183" s="10">
        <v>27.7</v>
      </c>
      <c r="F183" s="10">
        <v>30</v>
      </c>
      <c r="G183" s="10">
        <v>31.5</v>
      </c>
      <c r="H183" s="10">
        <v>36</v>
      </c>
      <c r="I183" s="10">
        <v>18</v>
      </c>
      <c r="J183" s="10">
        <v>18</v>
      </c>
      <c r="K183" s="10">
        <v>18</v>
      </c>
    </row>
    <row r="184" spans="1:11" s="3" customFormat="1" ht="12.6" customHeight="1">
      <c r="A184" s="8"/>
      <c r="B184" s="8"/>
      <c r="C184" s="8" t="s">
        <v>82</v>
      </c>
      <c r="D184" s="29">
        <v>5772.28</v>
      </c>
      <c r="E184" s="10">
        <v>9837.5720000000001</v>
      </c>
      <c r="F184" s="10">
        <v>4043.34618</v>
      </c>
      <c r="G184" s="10">
        <v>5438.2640000000001</v>
      </c>
      <c r="H184" s="10">
        <v>5073.3100000000004</v>
      </c>
      <c r="I184" s="10">
        <v>77.3</v>
      </c>
      <c r="J184" s="10">
        <v>77.307000000000002</v>
      </c>
      <c r="K184" s="10">
        <v>77.307000000000002</v>
      </c>
    </row>
    <row r="185" spans="1:11" s="3" customFormat="1" ht="14.25" customHeight="1">
      <c r="A185" s="8"/>
      <c r="B185" s="8"/>
      <c r="C185" s="12" t="s">
        <v>44</v>
      </c>
      <c r="D185" s="14">
        <v>767.45899999999995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</row>
    <row r="186" spans="1:11" s="3" customFormat="1" ht="12.75" customHeight="1">
      <c r="A186" s="8"/>
      <c r="B186" s="8"/>
      <c r="C186" s="8" t="s">
        <v>83</v>
      </c>
      <c r="D186" s="10">
        <v>1497.6130000000001</v>
      </c>
      <c r="E186" s="10">
        <v>1382.0139999999999</v>
      </c>
      <c r="F186" s="10">
        <v>723.79336000000001</v>
      </c>
      <c r="G186" s="10">
        <v>777.62900000000002</v>
      </c>
      <c r="H186" s="10">
        <v>668.41</v>
      </c>
      <c r="I186" s="10">
        <v>648.23</v>
      </c>
      <c r="J186" s="10">
        <v>648.22738000000004</v>
      </c>
      <c r="K186" s="10">
        <v>648.22738000000004</v>
      </c>
    </row>
    <row r="187" spans="1:11" s="3" customFormat="1" ht="12.75" customHeight="1">
      <c r="A187" s="8"/>
      <c r="B187" s="8"/>
      <c r="C187" s="8" t="s">
        <v>84</v>
      </c>
      <c r="D187" s="10">
        <v>70.227999999999994</v>
      </c>
      <c r="E187" s="10">
        <v>87.12</v>
      </c>
      <c r="F187" s="10">
        <v>66</v>
      </c>
      <c r="G187" s="10">
        <v>271.38200000000001</v>
      </c>
      <c r="H187" s="10">
        <v>43.2</v>
      </c>
      <c r="I187" s="10">
        <v>43.2</v>
      </c>
      <c r="J187" s="10">
        <v>43.2</v>
      </c>
      <c r="K187" s="10">
        <v>43.2</v>
      </c>
    </row>
    <row r="188" spans="1:11" s="3" customFormat="1" ht="12.6" customHeight="1">
      <c r="A188" s="8"/>
      <c r="B188" s="8"/>
      <c r="C188" s="8" t="s">
        <v>79</v>
      </c>
      <c r="D188" s="10"/>
      <c r="E188" s="10">
        <v>0.4</v>
      </c>
      <c r="F188" s="10">
        <v>0.44</v>
      </c>
      <c r="G188" s="10">
        <v>0.44</v>
      </c>
      <c r="H188" s="10">
        <v>2.2400000000000002</v>
      </c>
      <c r="I188" s="10">
        <v>0</v>
      </c>
      <c r="J188" s="10">
        <v>0</v>
      </c>
      <c r="K188" s="10">
        <v>0</v>
      </c>
    </row>
    <row r="189" spans="1:11" s="3" customFormat="1" ht="13.5" customHeight="1">
      <c r="A189" s="8"/>
      <c r="B189" s="8"/>
      <c r="C189" s="8" t="s">
        <v>17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</row>
    <row r="190" spans="1:11" s="3" customFormat="1" ht="12.6" customHeight="1">
      <c r="A190" s="8"/>
      <c r="B190" s="8"/>
      <c r="C190" s="8" t="s">
        <v>18</v>
      </c>
      <c r="D190" s="10">
        <v>0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</row>
    <row r="191" spans="1:11" s="3" customFormat="1" ht="13.5" customHeight="1">
      <c r="A191" s="8"/>
      <c r="B191" s="8"/>
      <c r="C191" s="8" t="s">
        <v>19</v>
      </c>
      <c r="D191" s="10">
        <v>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</row>
    <row r="192" spans="1:11" s="3" customFormat="1" ht="13.5" customHeight="1">
      <c r="A192" s="8"/>
      <c r="B192" s="8"/>
      <c r="C192" s="8" t="s">
        <v>20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</row>
    <row r="193" spans="1:11" s="3" customFormat="1" ht="12.75" customHeight="1">
      <c r="A193" s="8"/>
      <c r="B193" s="8"/>
      <c r="C193" s="8" t="s">
        <v>21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</row>
    <row r="194" spans="1:11" s="3" customFormat="1" ht="11.45" customHeight="1">
      <c r="A194" s="7" t="s">
        <v>108</v>
      </c>
      <c r="B194" s="8" t="s">
        <v>47</v>
      </c>
      <c r="C194" s="8"/>
      <c r="D194" s="11"/>
      <c r="E194" s="11"/>
      <c r="F194" s="11"/>
      <c r="G194" s="11"/>
      <c r="H194" s="11"/>
      <c r="I194" s="11"/>
      <c r="K194" s="58"/>
    </row>
    <row r="195" spans="1:11" s="3" customFormat="1" ht="27.6" customHeight="1">
      <c r="A195" s="8"/>
      <c r="B195" s="8" t="s">
        <v>71</v>
      </c>
      <c r="C195" s="8" t="s">
        <v>147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</row>
    <row r="196" spans="1:11" s="3" customFormat="1" ht="12" customHeight="1">
      <c r="A196" s="8"/>
      <c r="B196" s="8"/>
      <c r="C196" s="8" t="s">
        <v>43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K196" s="10">
        <v>0</v>
      </c>
    </row>
    <row r="197" spans="1:11" s="3" customFormat="1" ht="12" customHeight="1">
      <c r="A197" s="8"/>
      <c r="B197" s="8"/>
      <c r="C197" s="8" t="s">
        <v>13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K197" s="10">
        <v>0</v>
      </c>
    </row>
    <row r="198" spans="1:11" s="3" customFormat="1" ht="13.9" customHeight="1">
      <c r="A198" s="8"/>
      <c r="B198" s="8"/>
      <c r="C198" s="8" t="s">
        <v>16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K198" s="10">
        <v>0</v>
      </c>
    </row>
    <row r="199" spans="1:11" s="3" customFormat="1" ht="13.15" customHeight="1">
      <c r="A199" s="8"/>
      <c r="B199" s="8"/>
      <c r="C199" s="8" t="s">
        <v>60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K199" s="10">
        <v>0</v>
      </c>
    </row>
    <row r="200" spans="1:11" s="3" customFormat="1" ht="12" customHeight="1">
      <c r="A200" s="8"/>
      <c r="B200" s="8"/>
      <c r="C200" s="8" t="s">
        <v>15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75">
        <v>0</v>
      </c>
      <c r="K200" s="10">
        <v>0</v>
      </c>
    </row>
    <row r="201" spans="1:11" s="3" customFormat="1" ht="13.9" customHeight="1">
      <c r="A201" s="8"/>
      <c r="B201" s="8"/>
      <c r="C201" s="8" t="s">
        <v>23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K201" s="10">
        <v>0</v>
      </c>
    </row>
    <row r="202" spans="1:11" s="3" customFormat="1" ht="12" customHeight="1">
      <c r="A202" s="8"/>
      <c r="B202" s="8"/>
      <c r="C202" s="9" t="s">
        <v>24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K202" s="10">
        <v>0</v>
      </c>
    </row>
    <row r="203" spans="1:11" s="3" customFormat="1" ht="11.45" customHeight="1">
      <c r="A203" s="8"/>
      <c r="B203" s="8"/>
      <c r="C203" s="8" t="s">
        <v>43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K203" s="10">
        <v>0</v>
      </c>
    </row>
    <row r="204" spans="1:11" s="3" customFormat="1" ht="11.45" customHeight="1">
      <c r="A204" s="8"/>
      <c r="B204" s="8"/>
      <c r="C204" s="8" t="s">
        <v>14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K204" s="10">
        <v>0</v>
      </c>
    </row>
    <row r="205" spans="1:11" s="3" customFormat="1" ht="11.45" customHeight="1">
      <c r="A205" s="8"/>
      <c r="B205" s="8"/>
      <c r="C205" s="8" t="s">
        <v>15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K205" s="10">
        <v>0</v>
      </c>
    </row>
    <row r="206" spans="1:11" s="3" customFormat="1" ht="12.75" customHeight="1">
      <c r="A206" s="8"/>
      <c r="B206" s="8"/>
      <c r="C206" s="8" t="s">
        <v>64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K206" s="10">
        <v>0</v>
      </c>
    </row>
    <row r="207" spans="1:11" s="3" customFormat="1" ht="12" customHeight="1">
      <c r="A207" s="8"/>
      <c r="B207" s="8"/>
      <c r="C207" s="8" t="s">
        <v>17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K207" s="10">
        <v>0</v>
      </c>
    </row>
    <row r="208" spans="1:11" s="3" customFormat="1" ht="13.15" customHeight="1">
      <c r="A208" s="8"/>
      <c r="B208" s="8"/>
      <c r="C208" s="8" t="s">
        <v>18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K208" s="10">
        <v>0</v>
      </c>
    </row>
    <row r="209" spans="1:12" s="3" customFormat="1" ht="12" customHeight="1">
      <c r="A209" s="8"/>
      <c r="B209" s="8"/>
      <c r="C209" s="8" t="s">
        <v>19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K209" s="10">
        <v>0</v>
      </c>
    </row>
    <row r="210" spans="1:12" s="3" customFormat="1" ht="12" customHeight="1">
      <c r="A210" s="8"/>
      <c r="B210" s="8"/>
      <c r="C210" s="8" t="s">
        <v>20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K210" s="10">
        <v>0</v>
      </c>
    </row>
    <row r="211" spans="1:12" s="3" customFormat="1" ht="12" customHeight="1">
      <c r="A211" s="8"/>
      <c r="B211" s="8"/>
      <c r="C211" s="8" t="s">
        <v>21</v>
      </c>
      <c r="D211" s="11"/>
      <c r="E211" s="11"/>
      <c r="F211" s="11"/>
      <c r="G211" s="11"/>
      <c r="H211" s="11"/>
      <c r="I211" s="11"/>
      <c r="K211" s="10"/>
    </row>
    <row r="212" spans="1:12" s="3" customFormat="1" ht="27" customHeight="1">
      <c r="A212" s="8"/>
      <c r="B212" s="8"/>
      <c r="C212" s="8" t="s">
        <v>164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K212" s="10">
        <v>0</v>
      </c>
    </row>
    <row r="213" spans="1:12" s="50" customFormat="1" ht="25.9" customHeight="1">
      <c r="A213" s="7" t="s">
        <v>49</v>
      </c>
      <c r="B213" s="55" t="s">
        <v>127</v>
      </c>
      <c r="C213" s="8" t="s">
        <v>151</v>
      </c>
      <c r="D213" s="13">
        <f>D216</f>
        <v>324.58800000000002</v>
      </c>
      <c r="E213" s="13">
        <f t="shared" ref="E213" si="47">E216</f>
        <v>107.294</v>
      </c>
      <c r="F213" s="13">
        <f>F216</f>
        <v>118.54600000000001</v>
      </c>
      <c r="G213" s="13">
        <v>588.21</v>
      </c>
      <c r="H213" s="13">
        <v>3354.27</v>
      </c>
      <c r="I213" s="13">
        <f t="shared" ref="I213:J213" si="48">I216</f>
        <v>32</v>
      </c>
      <c r="J213" s="13">
        <f t="shared" si="48"/>
        <v>32</v>
      </c>
      <c r="K213" s="13">
        <v>32</v>
      </c>
      <c r="L213" s="3"/>
    </row>
    <row r="214" spans="1:12" s="3" customFormat="1" ht="13.9" customHeight="1">
      <c r="A214" s="8"/>
      <c r="B214" s="8"/>
      <c r="C214" s="8" t="s">
        <v>13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</row>
    <row r="215" spans="1:12" s="3" customFormat="1" ht="12.75" customHeight="1">
      <c r="A215" s="8"/>
      <c r="B215" s="8"/>
      <c r="C215" s="8" t="s">
        <v>16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</row>
    <row r="216" spans="1:12" s="3" customFormat="1" ht="12.75" customHeight="1">
      <c r="A216" s="8"/>
      <c r="B216" s="8"/>
      <c r="C216" s="9" t="s">
        <v>60</v>
      </c>
      <c r="D216" s="10">
        <f>D217</f>
        <v>324.58800000000002</v>
      </c>
      <c r="E216" s="10">
        <f>E217</f>
        <v>107.294</v>
      </c>
      <c r="F216" s="10">
        <v>118.54600000000001</v>
      </c>
      <c r="G216" s="10">
        <v>588.21</v>
      </c>
      <c r="H216" s="10">
        <v>3354.27</v>
      </c>
      <c r="I216" s="10">
        <v>32</v>
      </c>
      <c r="J216" s="10">
        <v>32</v>
      </c>
      <c r="K216" s="10">
        <v>32</v>
      </c>
    </row>
    <row r="217" spans="1:12" s="50" customFormat="1" ht="12" customHeight="1">
      <c r="A217" s="8"/>
      <c r="B217" s="8"/>
      <c r="C217" s="8" t="s">
        <v>66</v>
      </c>
      <c r="D217" s="10">
        <v>324.58800000000002</v>
      </c>
      <c r="E217" s="10">
        <v>107.294</v>
      </c>
      <c r="F217" s="10">
        <v>118.54600000000001</v>
      </c>
      <c r="G217" s="10">
        <v>588.21</v>
      </c>
      <c r="H217" s="10">
        <v>3354.27</v>
      </c>
      <c r="I217" s="10">
        <v>32</v>
      </c>
      <c r="J217" s="71">
        <v>13333.33</v>
      </c>
      <c r="K217" s="10">
        <v>32</v>
      </c>
      <c r="L217" s="3"/>
    </row>
    <row r="218" spans="1:12" s="3" customFormat="1" ht="13.9" customHeight="1">
      <c r="A218" s="8"/>
      <c r="B218" s="8"/>
      <c r="C218" s="8" t="s">
        <v>85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3" t="s">
        <v>101</v>
      </c>
    </row>
    <row r="219" spans="1:12" s="3" customFormat="1" ht="12.6" customHeight="1">
      <c r="A219" s="8"/>
      <c r="B219" s="8"/>
      <c r="C219" s="8" t="s">
        <v>17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K219" s="10">
        <v>0</v>
      </c>
    </row>
    <row r="220" spans="1:12" s="3" customFormat="1" ht="13.9" customHeight="1">
      <c r="A220" s="8"/>
      <c r="B220" s="8"/>
      <c r="C220" s="8" t="s">
        <v>18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K220" s="10">
        <v>0</v>
      </c>
    </row>
    <row r="221" spans="1:12" s="3" customFormat="1" ht="11.45" customHeight="1">
      <c r="A221" s="8"/>
      <c r="B221" s="8"/>
      <c r="C221" s="8" t="s">
        <v>19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K221" s="10">
        <v>0</v>
      </c>
    </row>
    <row r="222" spans="1:12" s="3" customFormat="1" ht="13.15" customHeight="1">
      <c r="A222" s="8"/>
      <c r="B222" s="8"/>
      <c r="C222" s="8" t="s">
        <v>20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K222" s="10">
        <v>0</v>
      </c>
    </row>
    <row r="223" spans="1:12" s="3" customFormat="1" ht="12" customHeight="1">
      <c r="A223" s="8"/>
      <c r="B223" s="8"/>
      <c r="C223" s="8" t="s">
        <v>21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K223" s="10">
        <v>0</v>
      </c>
    </row>
    <row r="224" spans="1:12" s="3" customFormat="1" ht="25.15" customHeight="1">
      <c r="A224" s="8"/>
      <c r="B224" s="8"/>
      <c r="C224" s="8" t="s">
        <v>167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K224" s="10">
        <v>0</v>
      </c>
    </row>
    <row r="225" spans="1:11" s="3" customFormat="1" ht="13.15" customHeight="1">
      <c r="A225" s="7" t="s">
        <v>27</v>
      </c>
      <c r="B225" s="8" t="s">
        <v>55</v>
      </c>
      <c r="C225" s="8"/>
      <c r="D225" s="10"/>
      <c r="E225" s="10"/>
      <c r="F225" s="10"/>
      <c r="G225" s="10"/>
      <c r="H225" s="64"/>
      <c r="I225" s="64"/>
      <c r="J225" s="70">
        <v>13333.33</v>
      </c>
      <c r="K225" s="69"/>
    </row>
    <row r="226" spans="1:11" s="3" customFormat="1" ht="28.5" customHeight="1">
      <c r="A226" s="8"/>
      <c r="B226" s="8" t="s">
        <v>32</v>
      </c>
      <c r="C226" s="8" t="s">
        <v>147</v>
      </c>
      <c r="D226" s="10">
        <f>D231</f>
        <v>324.58800000000002</v>
      </c>
      <c r="E226" s="10">
        <f>E227+E228+E231</f>
        <v>107.294</v>
      </c>
      <c r="F226" s="10">
        <f>F227+F228+F231</f>
        <v>118.54600000000001</v>
      </c>
      <c r="G226" s="10">
        <v>588.21</v>
      </c>
      <c r="H226" s="10">
        <v>3354.27</v>
      </c>
      <c r="I226" s="10">
        <f>I227+I228+I231</f>
        <v>32</v>
      </c>
      <c r="J226" s="10">
        <f t="shared" ref="J226:K226" si="49">J227+J228+J231</f>
        <v>32</v>
      </c>
      <c r="K226" s="10">
        <f t="shared" si="49"/>
        <v>32</v>
      </c>
    </row>
    <row r="227" spans="1:11" s="3" customFormat="1" ht="12.6" customHeight="1">
      <c r="A227" s="8"/>
      <c r="B227" s="8"/>
      <c r="C227" s="8" t="s">
        <v>13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</row>
    <row r="228" spans="1:11" s="3" customFormat="1" ht="13.15" customHeight="1">
      <c r="A228" s="8"/>
      <c r="B228" s="8"/>
      <c r="C228" s="8" t="s">
        <v>59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</row>
    <row r="229" spans="1:11" s="3" customFormat="1" ht="13.15" customHeight="1">
      <c r="A229" s="8"/>
      <c r="B229" s="8"/>
      <c r="C229" s="8" t="s">
        <v>15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</row>
    <row r="230" spans="1:11" s="3" customFormat="1" ht="12.75" customHeight="1">
      <c r="A230" s="8"/>
      <c r="B230" s="8"/>
      <c r="C230" s="8" t="s">
        <v>23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</row>
    <row r="231" spans="1:11" s="3" customFormat="1" ht="14.25" customHeight="1">
      <c r="A231" s="8"/>
      <c r="B231" s="8"/>
      <c r="C231" s="8" t="s">
        <v>60</v>
      </c>
      <c r="D231" s="10">
        <f>D232</f>
        <v>324.58800000000002</v>
      </c>
      <c r="E231" s="10">
        <f>E232</f>
        <v>107.294</v>
      </c>
      <c r="F231" s="10">
        <f>F232</f>
        <v>118.54600000000001</v>
      </c>
      <c r="G231" s="10">
        <v>588.21</v>
      </c>
      <c r="H231" s="10">
        <v>3354.27</v>
      </c>
      <c r="I231" s="10">
        <f>I232</f>
        <v>32</v>
      </c>
      <c r="J231" s="10">
        <f t="shared" ref="J231:K231" si="50">J232</f>
        <v>32</v>
      </c>
      <c r="K231" s="10">
        <f t="shared" si="50"/>
        <v>32</v>
      </c>
    </row>
    <row r="232" spans="1:11" s="3" customFormat="1" ht="12.75" customHeight="1">
      <c r="A232" s="8"/>
      <c r="B232" s="8"/>
      <c r="C232" s="8" t="s">
        <v>66</v>
      </c>
      <c r="D232" s="10">
        <v>324.58800000000002</v>
      </c>
      <c r="E232" s="10">
        <v>107.294</v>
      </c>
      <c r="F232" s="10">
        <v>118.54600000000001</v>
      </c>
      <c r="G232" s="10" t="s">
        <v>132</v>
      </c>
      <c r="H232" s="10">
        <v>3354.27</v>
      </c>
      <c r="I232" s="10">
        <v>32</v>
      </c>
      <c r="J232" s="10">
        <v>32</v>
      </c>
      <c r="K232" s="10">
        <v>32</v>
      </c>
    </row>
    <row r="233" spans="1:11" s="3" customFormat="1" ht="11.45" customHeight="1">
      <c r="A233" s="8"/>
      <c r="B233" s="8"/>
      <c r="C233" s="8" t="s">
        <v>152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</row>
    <row r="234" spans="1:11" s="3" customFormat="1" ht="13.15" customHeight="1">
      <c r="A234" s="8"/>
      <c r="B234" s="8"/>
      <c r="C234" s="8" t="s">
        <v>17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</row>
    <row r="235" spans="1:11" s="3" customFormat="1" ht="13.15" customHeight="1">
      <c r="A235" s="8"/>
      <c r="B235" s="8"/>
      <c r="C235" s="8" t="s">
        <v>18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</row>
    <row r="236" spans="1:11" s="3" customFormat="1" ht="12" customHeight="1">
      <c r="A236" s="8"/>
      <c r="B236" s="8"/>
      <c r="C236" s="8" t="s">
        <v>19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</row>
    <row r="237" spans="1:11" s="3" customFormat="1" ht="12.6" customHeight="1">
      <c r="A237" s="8"/>
      <c r="B237" s="8"/>
      <c r="C237" s="8" t="s">
        <v>20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</row>
    <row r="238" spans="1:11" s="3" customFormat="1" ht="13.15" customHeight="1">
      <c r="A238" s="8"/>
      <c r="B238" s="8"/>
      <c r="C238" s="8" t="s">
        <v>21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</row>
    <row r="239" spans="1:11" s="3" customFormat="1" ht="14.45" customHeight="1">
      <c r="A239" s="7" t="s">
        <v>61</v>
      </c>
      <c r="B239" s="8" t="s">
        <v>47</v>
      </c>
      <c r="C239" s="8"/>
      <c r="D239" s="10"/>
      <c r="E239" s="10"/>
      <c r="F239" s="10"/>
      <c r="G239" s="10"/>
      <c r="H239" s="64"/>
      <c r="I239" s="64"/>
      <c r="J239" s="47"/>
      <c r="K239" s="69"/>
    </row>
    <row r="240" spans="1:11" s="3" customFormat="1" ht="25.15" customHeight="1">
      <c r="A240" s="8"/>
      <c r="B240" s="8" t="s">
        <v>69</v>
      </c>
      <c r="C240" s="8" t="s">
        <v>147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</row>
    <row r="241" spans="1:11" s="3" customFormat="1" ht="14.45" customHeight="1">
      <c r="A241" s="8"/>
      <c r="B241" s="8"/>
      <c r="C241" s="8" t="s">
        <v>13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K241" s="10">
        <v>0</v>
      </c>
    </row>
    <row r="242" spans="1:11" s="3" customFormat="1" ht="13.15" customHeight="1">
      <c r="A242" s="8"/>
      <c r="B242" s="8"/>
      <c r="C242" s="8" t="s">
        <v>59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K242" s="10">
        <v>0</v>
      </c>
    </row>
    <row r="243" spans="1:11" s="3" customFormat="1" ht="13.5" customHeight="1">
      <c r="A243" s="8"/>
      <c r="B243" s="8"/>
      <c r="C243" s="8" t="s">
        <v>15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K243" s="10">
        <v>0</v>
      </c>
    </row>
    <row r="244" spans="1:11" s="3" customFormat="1" ht="12.75" customHeight="1">
      <c r="A244" s="8"/>
      <c r="B244" s="8"/>
      <c r="C244" s="8" t="s">
        <v>64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K244" s="10">
        <v>0</v>
      </c>
    </row>
    <row r="245" spans="1:11" s="3" customFormat="1" ht="12.6" customHeight="1">
      <c r="A245" s="8"/>
      <c r="B245" s="8"/>
      <c r="C245" s="8" t="s">
        <v>60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K245" s="10">
        <v>0</v>
      </c>
    </row>
    <row r="246" spans="1:11" s="3" customFormat="1" ht="13.15" customHeight="1">
      <c r="A246" s="8"/>
      <c r="B246" s="8"/>
      <c r="C246" s="8" t="s">
        <v>67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K246" s="10">
        <v>0</v>
      </c>
    </row>
    <row r="247" spans="1:11" s="3" customFormat="1" ht="13.9" customHeight="1">
      <c r="A247" s="8"/>
      <c r="B247" s="8"/>
      <c r="C247" s="8" t="s">
        <v>85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K247" s="10">
        <v>0</v>
      </c>
    </row>
    <row r="248" spans="1:11" s="3" customFormat="1" ht="13.15" customHeight="1">
      <c r="A248" s="8"/>
      <c r="B248" s="8"/>
      <c r="C248" s="8" t="s">
        <v>17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K248" s="10">
        <v>0</v>
      </c>
    </row>
    <row r="249" spans="1:11" s="3" customFormat="1" ht="13.15" customHeight="1">
      <c r="A249" s="8"/>
      <c r="B249" s="8"/>
      <c r="C249" s="8" t="s">
        <v>18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K249" s="10">
        <v>0</v>
      </c>
    </row>
    <row r="250" spans="1:11" s="3" customFormat="1" ht="12.6" customHeight="1">
      <c r="A250" s="8"/>
      <c r="B250" s="8"/>
      <c r="C250" s="8" t="s">
        <v>19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K250" s="10">
        <v>0</v>
      </c>
    </row>
    <row r="251" spans="1:11" s="3" customFormat="1" ht="12" customHeight="1">
      <c r="A251" s="8"/>
      <c r="B251" s="8"/>
      <c r="C251" s="8" t="s">
        <v>20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K251" s="10">
        <v>0</v>
      </c>
    </row>
    <row r="252" spans="1:11" s="3" customFormat="1" ht="27" customHeight="1">
      <c r="A252" s="7" t="s">
        <v>30</v>
      </c>
      <c r="B252" s="55" t="s">
        <v>139</v>
      </c>
      <c r="C252" s="8" t="s">
        <v>147</v>
      </c>
      <c r="D252" s="13">
        <f>D257+D262</f>
        <v>13795.779</v>
      </c>
      <c r="E252" s="13">
        <f>E257+E262</f>
        <v>23360.546490000001</v>
      </c>
      <c r="F252" s="13">
        <f>F254+F257+F262</f>
        <v>38733.052000000003</v>
      </c>
      <c r="G252" s="13">
        <f>G254+G257+G262</f>
        <v>17768.681</v>
      </c>
      <c r="H252" s="13">
        <f>H254+H257+H262</f>
        <v>16996.96</v>
      </c>
      <c r="I252" s="13">
        <v>7269.93</v>
      </c>
      <c r="J252" s="13">
        <f t="shared" ref="J252" si="51">J254+J257+J262</f>
        <v>8577.0495299999984</v>
      </c>
      <c r="K252" s="13">
        <v>7269.93</v>
      </c>
    </row>
    <row r="253" spans="1:11" s="3" customFormat="1" ht="11.45" customHeight="1">
      <c r="A253" s="8"/>
      <c r="B253" s="8"/>
      <c r="C253" s="12" t="s">
        <v>45</v>
      </c>
      <c r="D253" s="14">
        <f>D263</f>
        <v>155.47</v>
      </c>
      <c r="E253" s="14">
        <f t="shared" ref="E253:F253" si="52">E263</f>
        <v>0</v>
      </c>
      <c r="F253" s="14">
        <f t="shared" si="52"/>
        <v>0</v>
      </c>
      <c r="G253" s="14">
        <f t="shared" ref="G253:K253" si="53">G263</f>
        <v>0</v>
      </c>
      <c r="H253" s="14">
        <f t="shared" si="53"/>
        <v>0</v>
      </c>
      <c r="I253" s="14">
        <f t="shared" si="53"/>
        <v>0</v>
      </c>
      <c r="J253" s="14">
        <f t="shared" si="53"/>
        <v>0</v>
      </c>
      <c r="K253" s="14">
        <f t="shared" si="53"/>
        <v>0</v>
      </c>
    </row>
    <row r="254" spans="1:11" s="3" customFormat="1" ht="13.15" customHeight="1">
      <c r="A254" s="8"/>
      <c r="B254" s="8"/>
      <c r="C254" s="8" t="s">
        <v>58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</row>
    <row r="255" spans="1:11" s="3" customFormat="1" ht="13.9" customHeight="1">
      <c r="A255" s="8"/>
      <c r="B255" s="8"/>
      <c r="C255" s="8" t="s">
        <v>15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</row>
    <row r="256" spans="1:11" s="3" customFormat="1" ht="12.6" customHeight="1">
      <c r="A256" s="8"/>
      <c r="B256" s="8"/>
      <c r="C256" s="8" t="s">
        <v>23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</row>
    <row r="257" spans="1:11" s="3" customFormat="1" ht="12.75" customHeight="1">
      <c r="A257" s="8"/>
      <c r="B257" s="8"/>
      <c r="C257" s="8" t="s">
        <v>16</v>
      </c>
      <c r="D257" s="10">
        <f>D259+D260</f>
        <v>6983.64</v>
      </c>
      <c r="E257" s="10">
        <f>E259+E260</f>
        <v>7250.07</v>
      </c>
      <c r="F257" s="10">
        <f>F259+F260</f>
        <v>23307.4</v>
      </c>
      <c r="G257" s="10">
        <v>4259.1475</v>
      </c>
      <c r="H257" s="10">
        <v>100</v>
      </c>
      <c r="I257" s="10">
        <v>100</v>
      </c>
      <c r="J257" s="10">
        <v>100</v>
      </c>
      <c r="K257" s="10">
        <v>100</v>
      </c>
    </row>
    <row r="258" spans="1:11" s="3" customFormat="1" ht="12" customHeight="1">
      <c r="A258" s="8"/>
      <c r="B258" s="8"/>
      <c r="C258" s="8" t="s">
        <v>14</v>
      </c>
      <c r="D258" s="11"/>
      <c r="E258" s="11"/>
      <c r="F258" s="11"/>
      <c r="G258" s="63"/>
      <c r="H258" s="11"/>
      <c r="I258" s="11"/>
      <c r="K258" s="58"/>
    </row>
    <row r="259" spans="1:11" s="3" customFormat="1" ht="12" customHeight="1">
      <c r="A259" s="8"/>
      <c r="B259" s="8"/>
      <c r="C259" s="8" t="s">
        <v>67</v>
      </c>
      <c r="D259" s="10">
        <v>100</v>
      </c>
      <c r="E259" s="10">
        <v>100</v>
      </c>
      <c r="F259" s="10">
        <v>100</v>
      </c>
      <c r="G259" s="10">
        <v>100</v>
      </c>
      <c r="H259" s="10">
        <v>100</v>
      </c>
      <c r="I259" s="10">
        <v>100</v>
      </c>
      <c r="J259" s="10">
        <v>100</v>
      </c>
      <c r="K259" s="10">
        <v>100</v>
      </c>
    </row>
    <row r="260" spans="1:11" s="3" customFormat="1" ht="11.45" customHeight="1">
      <c r="A260" s="8"/>
      <c r="B260" s="8"/>
      <c r="C260" s="8" t="s">
        <v>86</v>
      </c>
      <c r="D260" s="10">
        <v>6883.64</v>
      </c>
      <c r="E260" s="10">
        <v>7150.07</v>
      </c>
      <c r="F260" s="10">
        <v>23207.4</v>
      </c>
      <c r="G260" s="10">
        <v>4159.1475</v>
      </c>
      <c r="H260" s="10">
        <v>0</v>
      </c>
      <c r="I260" s="10">
        <v>0</v>
      </c>
      <c r="J260" s="10">
        <v>0</v>
      </c>
      <c r="K260" s="10">
        <v>0</v>
      </c>
    </row>
    <row r="261" spans="1:11" s="3" customFormat="1" ht="12" customHeight="1">
      <c r="A261" s="8"/>
      <c r="B261" s="8"/>
      <c r="C261" s="8" t="s">
        <v>73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</row>
    <row r="262" spans="1:11" s="3" customFormat="1" ht="12" customHeight="1">
      <c r="A262" s="8"/>
      <c r="B262" s="8"/>
      <c r="C262" s="9" t="s">
        <v>24</v>
      </c>
      <c r="D262" s="10">
        <f>D265+D267+D269+D271+D273</f>
        <v>6812.1390000000001</v>
      </c>
      <c r="E262" s="10">
        <f>E265+E267+E269+E271+E273</f>
        <v>16110.476490000001</v>
      </c>
      <c r="F262" s="10">
        <f t="shared" ref="F262:J262" si="54">F265+F267+F269+F271+F273</f>
        <v>15425.652</v>
      </c>
      <c r="G262" s="10">
        <f t="shared" si="54"/>
        <v>13509.533500000001</v>
      </c>
      <c r="H262" s="10">
        <v>16896.96</v>
      </c>
      <c r="I262" s="10">
        <v>7169.93</v>
      </c>
      <c r="J262" s="10">
        <f t="shared" si="54"/>
        <v>8477.0495299999984</v>
      </c>
      <c r="K262" s="10">
        <v>7169.93</v>
      </c>
    </row>
    <row r="263" spans="1:11" s="3" customFormat="1" ht="11.45" customHeight="1">
      <c r="A263" s="8"/>
      <c r="B263" s="8"/>
      <c r="C263" s="12" t="s">
        <v>45</v>
      </c>
      <c r="D263" s="14">
        <f>D270</f>
        <v>155.47</v>
      </c>
      <c r="E263" s="14">
        <f t="shared" ref="E263:K263" si="55">E266+E268+E270+E272</f>
        <v>0</v>
      </c>
      <c r="F263" s="14">
        <f t="shared" si="55"/>
        <v>0</v>
      </c>
      <c r="G263" s="14">
        <f t="shared" si="55"/>
        <v>0</v>
      </c>
      <c r="H263" s="14">
        <f t="shared" si="55"/>
        <v>0</v>
      </c>
      <c r="I263" s="14">
        <f t="shared" si="55"/>
        <v>0</v>
      </c>
      <c r="J263" s="14">
        <f t="shared" si="55"/>
        <v>0</v>
      </c>
      <c r="K263" s="14">
        <f t="shared" si="55"/>
        <v>0</v>
      </c>
    </row>
    <row r="264" spans="1:11" s="3" customFormat="1" ht="11.45" customHeight="1">
      <c r="A264" s="8"/>
      <c r="B264" s="8"/>
      <c r="C264" s="8" t="s">
        <v>14</v>
      </c>
      <c r="D264" s="10"/>
      <c r="E264" s="10"/>
      <c r="F264" s="10"/>
      <c r="G264" s="64"/>
      <c r="H264" s="10"/>
      <c r="I264" s="10"/>
      <c r="K264" s="58"/>
    </row>
    <row r="265" spans="1:11" s="3" customFormat="1" ht="13.5" customHeight="1">
      <c r="A265" s="8"/>
      <c r="B265" s="8"/>
      <c r="C265" s="8" t="s">
        <v>67</v>
      </c>
      <c r="D265" s="10">
        <v>866.87199999999996</v>
      </c>
      <c r="E265" s="10">
        <v>1696.653</v>
      </c>
      <c r="F265" s="10">
        <v>1723.819</v>
      </c>
      <c r="G265" s="10">
        <v>1603.973</v>
      </c>
      <c r="H265" s="10">
        <v>3331.24</v>
      </c>
      <c r="I265" s="10">
        <v>1800.74</v>
      </c>
      <c r="J265" s="10">
        <v>1800.7429199999999</v>
      </c>
      <c r="K265" s="10">
        <v>1800.7429199999999</v>
      </c>
    </row>
    <row r="266" spans="1:11" s="3" customFormat="1" ht="11.45" customHeight="1">
      <c r="A266" s="8"/>
      <c r="B266" s="8"/>
      <c r="C266" s="12" t="s">
        <v>45</v>
      </c>
      <c r="D266" s="14">
        <f t="shared" ref="D266:F266" si="56">D288</f>
        <v>0</v>
      </c>
      <c r="E266" s="14">
        <f t="shared" si="56"/>
        <v>0</v>
      </c>
      <c r="F266" s="14">
        <f t="shared" si="56"/>
        <v>0</v>
      </c>
      <c r="G266" s="14">
        <f t="shared" ref="G266:K266" si="57">G288</f>
        <v>0</v>
      </c>
      <c r="H266" s="14">
        <f t="shared" si="57"/>
        <v>0</v>
      </c>
      <c r="I266" s="14">
        <f t="shared" si="57"/>
        <v>0</v>
      </c>
      <c r="J266" s="14">
        <f t="shared" si="57"/>
        <v>0</v>
      </c>
      <c r="K266" s="14">
        <f t="shared" si="57"/>
        <v>0</v>
      </c>
    </row>
    <row r="267" spans="1:11" s="3" customFormat="1" ht="13.15" customHeight="1">
      <c r="A267" s="8"/>
      <c r="B267" s="8"/>
      <c r="C267" s="8" t="s">
        <v>73</v>
      </c>
      <c r="D267" s="10">
        <v>90.99</v>
      </c>
      <c r="E267" s="30">
        <v>84.525000000000006</v>
      </c>
      <c r="F267" s="10">
        <v>290.5</v>
      </c>
      <c r="G267" s="10">
        <v>90</v>
      </c>
      <c r="H267" s="10">
        <v>90</v>
      </c>
      <c r="I267" s="10">
        <v>42</v>
      </c>
      <c r="J267" s="10">
        <v>42</v>
      </c>
      <c r="K267" s="10">
        <v>42</v>
      </c>
    </row>
    <row r="268" spans="1:11" s="3" customFormat="1" ht="13.5" customHeight="1">
      <c r="A268" s="8"/>
      <c r="B268" s="8"/>
      <c r="C268" s="12" t="s">
        <v>44</v>
      </c>
      <c r="D268" s="14">
        <v>0</v>
      </c>
      <c r="E268" s="14">
        <f t="shared" ref="E268:F268" si="58">E310</f>
        <v>0</v>
      </c>
      <c r="F268" s="14">
        <f t="shared" si="58"/>
        <v>0</v>
      </c>
      <c r="G268" s="14">
        <f t="shared" ref="G268:K268" si="59">G310</f>
        <v>0</v>
      </c>
      <c r="H268" s="14">
        <f t="shared" si="59"/>
        <v>0</v>
      </c>
      <c r="I268" s="14">
        <f t="shared" si="59"/>
        <v>0</v>
      </c>
      <c r="J268" s="14">
        <f t="shared" si="59"/>
        <v>0</v>
      </c>
      <c r="K268" s="14">
        <f t="shared" si="59"/>
        <v>0</v>
      </c>
    </row>
    <row r="269" spans="1:11" s="3" customFormat="1" ht="12" customHeight="1">
      <c r="A269" s="8"/>
      <c r="B269" s="8"/>
      <c r="C269" s="8" t="s">
        <v>86</v>
      </c>
      <c r="D269" s="10">
        <v>5531.76</v>
      </c>
      <c r="E269" s="10">
        <v>6564.665</v>
      </c>
      <c r="F269" s="10">
        <v>5322.0709999999999</v>
      </c>
      <c r="G269" s="10">
        <v>6780.8135000000002</v>
      </c>
      <c r="H269" s="10">
        <v>8095.14</v>
      </c>
      <c r="I269" s="10">
        <v>7</v>
      </c>
      <c r="J269" s="64">
        <v>7</v>
      </c>
      <c r="K269" s="10">
        <v>7</v>
      </c>
    </row>
    <row r="270" spans="1:11" s="3" customFormat="1" ht="13.15" customHeight="1">
      <c r="A270" s="8"/>
      <c r="B270" s="8"/>
      <c r="C270" s="12" t="s">
        <v>44</v>
      </c>
      <c r="D270" s="14">
        <v>155.47</v>
      </c>
      <c r="E270" s="14">
        <f t="shared" ref="E270:F270" si="60">E312</f>
        <v>0</v>
      </c>
      <c r="F270" s="14">
        <f t="shared" si="60"/>
        <v>0</v>
      </c>
      <c r="G270" s="14">
        <f t="shared" ref="G270:K270" si="61">G312</f>
        <v>0</v>
      </c>
      <c r="H270" s="14">
        <f t="shared" si="61"/>
        <v>0</v>
      </c>
      <c r="I270" s="14">
        <f t="shared" si="61"/>
        <v>0</v>
      </c>
      <c r="J270" s="14">
        <f t="shared" si="61"/>
        <v>0</v>
      </c>
      <c r="K270" s="14">
        <f t="shared" si="61"/>
        <v>0</v>
      </c>
    </row>
    <row r="271" spans="1:11" s="3" customFormat="1" ht="13.9" customHeight="1">
      <c r="A271" s="8"/>
      <c r="B271" s="8"/>
      <c r="C271" s="8" t="s">
        <v>78</v>
      </c>
      <c r="D271" s="10">
        <v>178.15600000000001</v>
      </c>
      <c r="E271" s="10">
        <v>7580.5644899999998</v>
      </c>
      <c r="F271" s="10">
        <v>7897.2489999999998</v>
      </c>
      <c r="G271" s="10">
        <v>4849.8590000000004</v>
      </c>
      <c r="H271" s="10">
        <v>5131.1099999999997</v>
      </c>
      <c r="I271" s="10">
        <v>5128.1099999999997</v>
      </c>
      <c r="J271" s="64">
        <v>6507.0728499999996</v>
      </c>
      <c r="K271" s="10">
        <v>5128.1105699999998</v>
      </c>
    </row>
    <row r="272" spans="1:11" s="3" customFormat="1" ht="13.5" customHeight="1">
      <c r="A272" s="8"/>
      <c r="B272" s="8"/>
      <c r="C272" s="12" t="s">
        <v>44</v>
      </c>
      <c r="D272" s="14">
        <f t="shared" ref="D272:F272" si="62">D314</f>
        <v>0</v>
      </c>
      <c r="E272" s="14">
        <f t="shared" si="62"/>
        <v>0</v>
      </c>
      <c r="F272" s="14">
        <f t="shared" si="62"/>
        <v>0</v>
      </c>
      <c r="G272" s="14">
        <f t="shared" ref="G272:K272" si="63">G314</f>
        <v>0</v>
      </c>
      <c r="H272" s="14">
        <f t="shared" si="63"/>
        <v>0</v>
      </c>
      <c r="I272" s="14">
        <f t="shared" si="63"/>
        <v>0</v>
      </c>
      <c r="J272" s="14">
        <f t="shared" si="63"/>
        <v>0</v>
      </c>
      <c r="K272" s="14">
        <f t="shared" si="63"/>
        <v>0</v>
      </c>
    </row>
    <row r="273" spans="1:11" s="3" customFormat="1" ht="14.45" customHeight="1">
      <c r="A273" s="8"/>
      <c r="B273" s="8"/>
      <c r="C273" s="8" t="s">
        <v>87</v>
      </c>
      <c r="D273" s="10">
        <v>144.36099999999999</v>
      </c>
      <c r="E273" s="10">
        <v>184.06899999999999</v>
      </c>
      <c r="F273" s="10">
        <v>192.01300000000001</v>
      </c>
      <c r="G273" s="10">
        <v>184.88800000000001</v>
      </c>
      <c r="H273" s="10">
        <v>249.47</v>
      </c>
      <c r="I273" s="10">
        <v>192.08</v>
      </c>
      <c r="J273" s="64">
        <v>120.23376</v>
      </c>
      <c r="K273" s="10">
        <v>192.08</v>
      </c>
    </row>
    <row r="274" spans="1:11" s="3" customFormat="1" ht="13.9" customHeight="1">
      <c r="A274" s="8"/>
      <c r="B274" s="8"/>
      <c r="C274" s="8" t="s">
        <v>17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</row>
    <row r="275" spans="1:11" s="3" customFormat="1" ht="12" customHeight="1">
      <c r="A275" s="8"/>
      <c r="B275" s="8"/>
      <c r="C275" s="8" t="s">
        <v>18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</row>
    <row r="276" spans="1:11" s="3" customFormat="1" ht="12" customHeight="1">
      <c r="A276" s="8"/>
      <c r="B276" s="8"/>
      <c r="C276" s="17" t="s">
        <v>19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</row>
    <row r="277" spans="1:11" s="3" customFormat="1" ht="12.6" customHeight="1">
      <c r="A277" s="8"/>
      <c r="B277" s="8"/>
      <c r="C277" s="17" t="s">
        <v>20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</row>
    <row r="278" spans="1:11" s="3" customFormat="1" ht="14.45" customHeight="1">
      <c r="A278" s="8"/>
      <c r="B278" s="8"/>
      <c r="C278" s="17" t="s">
        <v>21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</row>
    <row r="279" spans="1:11" s="3" customFormat="1" ht="26.25" customHeight="1">
      <c r="A279" s="8"/>
      <c r="B279" s="8"/>
      <c r="C279" s="8" t="s">
        <v>167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</row>
    <row r="280" spans="1:11" s="3" customFormat="1" ht="14.45" customHeight="1">
      <c r="A280" s="7" t="s">
        <v>31</v>
      </c>
      <c r="B280" s="8" t="s">
        <v>55</v>
      </c>
      <c r="C280" s="8"/>
      <c r="D280" s="13"/>
      <c r="E280" s="13"/>
      <c r="F280" s="13"/>
      <c r="G280" s="11"/>
      <c r="H280" s="63"/>
      <c r="I280" s="63"/>
      <c r="J280" s="47"/>
      <c r="K280" s="69"/>
    </row>
    <row r="281" spans="1:11" s="3" customFormat="1" ht="39.6" customHeight="1">
      <c r="A281" s="8"/>
      <c r="B281" s="8" t="s">
        <v>34</v>
      </c>
      <c r="C281" s="8" t="s">
        <v>153</v>
      </c>
      <c r="D281" s="10">
        <f t="shared" ref="D281:K281" si="64">D284+D287</f>
        <v>105.26300000000001</v>
      </c>
      <c r="E281" s="10">
        <f t="shared" si="64"/>
        <v>105.26300000000001</v>
      </c>
      <c r="F281" s="10">
        <f t="shared" si="64"/>
        <v>105.26300000000001</v>
      </c>
      <c r="G281" s="10">
        <f t="shared" si="64"/>
        <v>105.26300000000001</v>
      </c>
      <c r="H281" s="10">
        <f t="shared" si="64"/>
        <v>105.27</v>
      </c>
      <c r="I281" s="10">
        <v>105.26</v>
      </c>
      <c r="J281" s="10">
        <f t="shared" si="64"/>
        <v>105.26300000000001</v>
      </c>
      <c r="K281" s="10">
        <f t="shared" si="64"/>
        <v>105.26300000000001</v>
      </c>
    </row>
    <row r="282" spans="1:11" s="3" customFormat="1" ht="13.9" customHeight="1">
      <c r="A282" s="8"/>
      <c r="B282" s="8"/>
      <c r="C282" s="12" t="s">
        <v>45</v>
      </c>
      <c r="D282" s="14">
        <f t="shared" ref="D282:F282" si="65">D288</f>
        <v>0</v>
      </c>
      <c r="E282" s="14">
        <f t="shared" si="65"/>
        <v>0</v>
      </c>
      <c r="F282" s="14">
        <f t="shared" si="65"/>
        <v>0</v>
      </c>
      <c r="G282" s="14">
        <f t="shared" ref="G282:K282" si="66">G288</f>
        <v>0</v>
      </c>
      <c r="H282" s="14">
        <f t="shared" si="66"/>
        <v>0</v>
      </c>
      <c r="I282" s="14">
        <f t="shared" si="66"/>
        <v>0</v>
      </c>
      <c r="J282" s="14">
        <f t="shared" si="66"/>
        <v>0</v>
      </c>
      <c r="K282" s="14">
        <f t="shared" si="66"/>
        <v>0</v>
      </c>
    </row>
    <row r="283" spans="1:11" s="3" customFormat="1" ht="12.6" customHeight="1">
      <c r="A283" s="8"/>
      <c r="B283" s="8"/>
      <c r="C283" s="8" t="s">
        <v>13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</row>
    <row r="284" spans="1:11" s="3" customFormat="1" ht="12.75" customHeight="1">
      <c r="A284" s="8"/>
      <c r="B284" s="8"/>
      <c r="C284" s="8" t="s">
        <v>59</v>
      </c>
      <c r="D284" s="10">
        <v>100</v>
      </c>
      <c r="E284" s="10">
        <v>100</v>
      </c>
      <c r="F284" s="10">
        <v>100</v>
      </c>
      <c r="G284" s="10">
        <v>100</v>
      </c>
      <c r="H284" s="10">
        <v>100</v>
      </c>
      <c r="I284" s="10">
        <v>100</v>
      </c>
      <c r="J284" s="10">
        <v>100</v>
      </c>
      <c r="K284" s="10">
        <v>100</v>
      </c>
    </row>
    <row r="285" spans="1:11" s="3" customFormat="1" ht="12" customHeight="1">
      <c r="A285" s="8"/>
      <c r="B285" s="8"/>
      <c r="C285" s="8" t="s">
        <v>67</v>
      </c>
      <c r="D285" s="10">
        <v>100</v>
      </c>
      <c r="E285" s="10">
        <v>100</v>
      </c>
      <c r="F285" s="10">
        <v>100</v>
      </c>
      <c r="G285" s="10">
        <v>100</v>
      </c>
      <c r="H285" s="10">
        <v>100</v>
      </c>
      <c r="I285" s="10">
        <v>100</v>
      </c>
      <c r="J285" s="10">
        <v>100</v>
      </c>
      <c r="K285" s="10">
        <v>100</v>
      </c>
    </row>
    <row r="286" spans="1:11" s="3" customFormat="1" ht="11.45" customHeight="1">
      <c r="A286" s="8"/>
      <c r="B286" s="8"/>
      <c r="C286" s="8" t="s">
        <v>56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</row>
    <row r="287" spans="1:11" s="3" customFormat="1" ht="12.6" customHeight="1">
      <c r="A287" s="8"/>
      <c r="B287" s="8"/>
      <c r="C287" s="9" t="s">
        <v>24</v>
      </c>
      <c r="D287" s="10">
        <f>D290</f>
        <v>5.2629999999999999</v>
      </c>
      <c r="E287" s="10">
        <f t="shared" ref="E287:K287" si="67">E290</f>
        <v>5.2629999999999999</v>
      </c>
      <c r="F287" s="10">
        <f t="shared" si="67"/>
        <v>5.2629999999999999</v>
      </c>
      <c r="G287" s="10">
        <f t="shared" si="67"/>
        <v>5.2629999999999999</v>
      </c>
      <c r="H287" s="10">
        <v>5.27</v>
      </c>
      <c r="I287" s="10">
        <v>5.26</v>
      </c>
      <c r="J287" s="10">
        <f t="shared" si="67"/>
        <v>5.2629999999999999</v>
      </c>
      <c r="K287" s="10">
        <f t="shared" si="67"/>
        <v>5.2629999999999999</v>
      </c>
    </row>
    <row r="288" spans="1:11" s="3" customFormat="1" ht="13.15" customHeight="1">
      <c r="A288" s="8"/>
      <c r="B288" s="8"/>
      <c r="C288" s="12" t="s">
        <v>45</v>
      </c>
      <c r="D288" s="14">
        <f t="shared" ref="D288:F288" si="68">D291</f>
        <v>0</v>
      </c>
      <c r="E288" s="14">
        <f t="shared" si="68"/>
        <v>0</v>
      </c>
      <c r="F288" s="14">
        <f t="shared" si="68"/>
        <v>0</v>
      </c>
      <c r="G288" s="14">
        <f t="shared" ref="G288:K288" si="69">G291</f>
        <v>0</v>
      </c>
      <c r="H288" s="14">
        <f t="shared" si="69"/>
        <v>0</v>
      </c>
      <c r="I288" s="14">
        <f t="shared" si="69"/>
        <v>0</v>
      </c>
      <c r="J288" s="14">
        <f t="shared" si="69"/>
        <v>0</v>
      </c>
      <c r="K288" s="14">
        <f t="shared" si="69"/>
        <v>0</v>
      </c>
    </row>
    <row r="289" spans="1:11" s="3" customFormat="1" ht="12.75" customHeight="1">
      <c r="A289" s="8"/>
      <c r="B289" s="8"/>
      <c r="C289" s="8" t="s">
        <v>14</v>
      </c>
      <c r="D289" s="10"/>
      <c r="E289" s="10"/>
      <c r="F289" s="10"/>
      <c r="G289" s="10"/>
      <c r="H289" s="10"/>
      <c r="I289" s="10"/>
      <c r="K289" s="58"/>
    </row>
    <row r="290" spans="1:11" s="3" customFormat="1" ht="12.75" customHeight="1">
      <c r="A290" s="8"/>
      <c r="B290" s="8"/>
      <c r="C290" s="8" t="s">
        <v>67</v>
      </c>
      <c r="D290" s="10">
        <v>5.2629999999999999</v>
      </c>
      <c r="E290" s="10">
        <v>5.2629999999999999</v>
      </c>
      <c r="F290" s="10">
        <v>5.2629999999999999</v>
      </c>
      <c r="G290" s="10">
        <v>5.2629999999999999</v>
      </c>
      <c r="H290" s="10">
        <v>5.27</v>
      </c>
      <c r="I290" s="10">
        <v>5.26</v>
      </c>
      <c r="J290" s="10">
        <v>5.2629999999999999</v>
      </c>
      <c r="K290" s="10">
        <v>5.2629999999999999</v>
      </c>
    </row>
    <row r="291" spans="1:11" s="3" customFormat="1" ht="12.6" customHeight="1">
      <c r="A291" s="8"/>
      <c r="B291" s="8"/>
      <c r="C291" s="12" t="s">
        <v>45</v>
      </c>
      <c r="D291" s="14"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</row>
    <row r="292" spans="1:11" s="3" customFormat="1" ht="12.6" customHeight="1">
      <c r="A292" s="8"/>
      <c r="B292" s="8"/>
      <c r="C292" s="8" t="s">
        <v>17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</row>
    <row r="293" spans="1:11" s="3" customFormat="1" ht="12.6" customHeight="1">
      <c r="A293" s="8"/>
      <c r="B293" s="8"/>
      <c r="C293" s="8" t="s">
        <v>18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</row>
    <row r="294" spans="1:11" s="3" customFormat="1" ht="13.15" customHeight="1">
      <c r="A294" s="8"/>
      <c r="B294" s="8"/>
      <c r="C294" s="8" t="s">
        <v>19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</row>
    <row r="295" spans="1:11" s="3" customFormat="1" ht="11.45" customHeight="1">
      <c r="A295" s="8"/>
      <c r="B295" s="8"/>
      <c r="C295" s="8" t="s">
        <v>20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</row>
    <row r="296" spans="1:11" s="3" customFormat="1" ht="12.6" customHeight="1">
      <c r="A296" s="8"/>
      <c r="B296" s="8"/>
      <c r="C296" s="8" t="s">
        <v>21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</row>
    <row r="297" spans="1:11" s="3" customFormat="1" ht="27.75" customHeight="1">
      <c r="A297" s="8"/>
      <c r="B297" s="8"/>
      <c r="C297" s="8" t="s">
        <v>167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</row>
    <row r="298" spans="1:11" s="3" customFormat="1" ht="13.9" customHeight="1">
      <c r="A298" s="7" t="s">
        <v>65</v>
      </c>
      <c r="B298" s="8" t="s">
        <v>47</v>
      </c>
      <c r="C298" s="8"/>
      <c r="D298" s="10"/>
      <c r="E298" s="10"/>
      <c r="F298" s="10"/>
      <c r="G298" s="10"/>
      <c r="H298" s="64"/>
      <c r="I298" s="64"/>
      <c r="J298" s="47"/>
      <c r="K298" s="69"/>
    </row>
    <row r="299" spans="1:11" s="3" customFormat="1" ht="28.15" customHeight="1">
      <c r="A299" s="8"/>
      <c r="B299" s="8" t="s">
        <v>29</v>
      </c>
      <c r="C299" s="8" t="s">
        <v>147</v>
      </c>
      <c r="D299" s="10">
        <f>D302+D305</f>
        <v>13690.656000000001</v>
      </c>
      <c r="E299" s="10">
        <f>E301+E302+E305</f>
        <v>23255.283489999998</v>
      </c>
      <c r="F299" s="10">
        <f>F301+F302+F305</f>
        <v>38627.78976</v>
      </c>
      <c r="G299" s="10">
        <f>G301+G302+G305</f>
        <v>17663.418000000001</v>
      </c>
      <c r="H299" s="10">
        <v>16891.689999999999</v>
      </c>
      <c r="I299" s="10">
        <v>7164.67</v>
      </c>
      <c r="J299" s="10">
        <f t="shared" ref="J299" si="70">J301+J302+J305</f>
        <v>7164.6656899999998</v>
      </c>
      <c r="K299" s="10">
        <v>71864.67</v>
      </c>
    </row>
    <row r="300" spans="1:11" s="3" customFormat="1" ht="12.6" customHeight="1">
      <c r="A300" s="8"/>
      <c r="B300" s="8"/>
      <c r="C300" s="12" t="s">
        <v>45</v>
      </c>
      <c r="D300" s="10">
        <f>D306</f>
        <v>155.47</v>
      </c>
      <c r="E300" s="14">
        <f t="shared" ref="E300:F300" si="71">E306</f>
        <v>0</v>
      </c>
      <c r="F300" s="14">
        <f t="shared" si="71"/>
        <v>0</v>
      </c>
      <c r="G300" s="14">
        <f t="shared" ref="G300:K300" si="72">G306</f>
        <v>0</v>
      </c>
      <c r="H300" s="14">
        <f t="shared" si="72"/>
        <v>0</v>
      </c>
      <c r="I300" s="14">
        <f t="shared" si="72"/>
        <v>0</v>
      </c>
      <c r="J300" s="14">
        <f t="shared" si="72"/>
        <v>0</v>
      </c>
      <c r="K300" s="14">
        <f t="shared" si="72"/>
        <v>0</v>
      </c>
    </row>
    <row r="301" spans="1:11" s="3" customFormat="1" ht="13.15" customHeight="1">
      <c r="A301" s="8"/>
      <c r="B301" s="8"/>
      <c r="C301" s="8" t="s">
        <v>13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</row>
    <row r="302" spans="1:11" s="3" customFormat="1" ht="13.15" customHeight="1">
      <c r="A302" s="8"/>
      <c r="B302" s="8"/>
      <c r="C302" s="8" t="s">
        <v>59</v>
      </c>
      <c r="D302" s="10">
        <f>D304</f>
        <v>6883.64</v>
      </c>
      <c r="E302" s="10">
        <v>7150.07</v>
      </c>
      <c r="F302" s="10">
        <f>F303+F304</f>
        <v>23207.4</v>
      </c>
      <c r="G302" s="10">
        <v>4159.1475</v>
      </c>
      <c r="H302" s="10">
        <v>0</v>
      </c>
      <c r="I302" s="10">
        <v>0</v>
      </c>
      <c r="J302" s="10">
        <v>0</v>
      </c>
      <c r="K302" s="10">
        <v>0</v>
      </c>
    </row>
    <row r="303" spans="1:11" s="3" customFormat="1" ht="12" customHeight="1">
      <c r="A303" s="8"/>
      <c r="B303" s="8"/>
      <c r="C303" s="8" t="s">
        <v>15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</row>
    <row r="304" spans="1:11" s="3" customFormat="1" ht="12" customHeight="1">
      <c r="A304" s="8"/>
      <c r="B304" s="8"/>
      <c r="C304" s="8" t="s">
        <v>86</v>
      </c>
      <c r="D304" s="10">
        <v>6883.64</v>
      </c>
      <c r="E304" s="10">
        <v>7150.07</v>
      </c>
      <c r="F304" s="10">
        <v>23207.4</v>
      </c>
      <c r="G304" s="10">
        <v>4159.1475</v>
      </c>
      <c r="H304" s="10">
        <v>0</v>
      </c>
      <c r="I304" s="10">
        <v>0</v>
      </c>
      <c r="J304" s="10">
        <v>0</v>
      </c>
      <c r="K304" s="10">
        <v>0</v>
      </c>
    </row>
    <row r="305" spans="1:14" s="3" customFormat="1" ht="12.6" customHeight="1">
      <c r="A305" s="8"/>
      <c r="B305" s="8"/>
      <c r="C305" s="9" t="s">
        <v>24</v>
      </c>
      <c r="D305" s="10">
        <f>D308+D309+D311+D313+D315</f>
        <v>6807.0160000000005</v>
      </c>
      <c r="E305" s="10">
        <f>E308+E309+E311+E313+E315</f>
        <v>16105.213489999998</v>
      </c>
      <c r="F305" s="10">
        <f t="shared" ref="F305:J305" si="73">F308+F309+F311+F313+F315</f>
        <v>15420.38976</v>
      </c>
      <c r="G305" s="10">
        <v>13504.270500000001</v>
      </c>
      <c r="H305" s="10">
        <v>16891.689999999999</v>
      </c>
      <c r="I305" s="10">
        <v>7164.67</v>
      </c>
      <c r="J305" s="10">
        <f t="shared" si="73"/>
        <v>7164.6656899999998</v>
      </c>
      <c r="K305" s="10">
        <v>7164.67</v>
      </c>
    </row>
    <row r="306" spans="1:14" s="3" customFormat="1" ht="12" customHeight="1">
      <c r="A306" s="8"/>
      <c r="B306" s="8"/>
      <c r="C306" s="12" t="s">
        <v>45</v>
      </c>
      <c r="D306" s="14">
        <f t="shared" ref="D306:K306" si="74">D310+D312+D314</f>
        <v>155.47</v>
      </c>
      <c r="E306" s="14">
        <f t="shared" si="74"/>
        <v>0</v>
      </c>
      <c r="F306" s="14">
        <f t="shared" si="74"/>
        <v>0</v>
      </c>
      <c r="G306" s="14">
        <f t="shared" si="74"/>
        <v>0</v>
      </c>
      <c r="H306" s="14">
        <f t="shared" si="74"/>
        <v>0</v>
      </c>
      <c r="I306" s="14">
        <f t="shared" si="74"/>
        <v>0</v>
      </c>
      <c r="J306" s="14">
        <f t="shared" si="74"/>
        <v>0</v>
      </c>
      <c r="K306" s="14">
        <f t="shared" si="74"/>
        <v>0</v>
      </c>
    </row>
    <row r="307" spans="1:14" s="3" customFormat="1" ht="12.6" customHeight="1">
      <c r="A307" s="8"/>
      <c r="B307" s="8"/>
      <c r="C307" s="8" t="s">
        <v>14</v>
      </c>
      <c r="D307" s="10"/>
      <c r="E307" s="10"/>
      <c r="F307" s="10"/>
      <c r="G307" s="10"/>
      <c r="H307" s="10"/>
      <c r="I307" s="10"/>
      <c r="K307" s="58"/>
    </row>
    <row r="308" spans="1:14" s="3" customFormat="1" ht="13.15" customHeight="1">
      <c r="A308" s="8"/>
      <c r="B308" s="8"/>
      <c r="C308" s="8" t="s">
        <v>67</v>
      </c>
      <c r="D308" s="10">
        <v>861.61</v>
      </c>
      <c r="E308" s="10">
        <v>1691.39</v>
      </c>
      <c r="F308" s="10">
        <v>1718.5567599999999</v>
      </c>
      <c r="G308" s="10">
        <v>1598.71</v>
      </c>
      <c r="H308" s="10">
        <v>3325.97</v>
      </c>
      <c r="I308" s="10">
        <v>1795.48</v>
      </c>
      <c r="J308" s="10">
        <v>1795.4797599999999</v>
      </c>
      <c r="K308" s="10">
        <v>1795.4797599999999</v>
      </c>
    </row>
    <row r="309" spans="1:14" s="3" customFormat="1" ht="12" customHeight="1">
      <c r="A309" s="8"/>
      <c r="B309" s="8"/>
      <c r="C309" s="8" t="s">
        <v>73</v>
      </c>
      <c r="D309" s="10">
        <v>90.99</v>
      </c>
      <c r="E309" s="10">
        <v>84.525000000000006</v>
      </c>
      <c r="F309" s="10">
        <v>290.5</v>
      </c>
      <c r="G309" s="10">
        <v>90</v>
      </c>
      <c r="H309" s="10">
        <v>90</v>
      </c>
      <c r="I309" s="10">
        <v>42</v>
      </c>
      <c r="J309" s="10">
        <v>42</v>
      </c>
      <c r="K309" s="10">
        <v>42</v>
      </c>
      <c r="N309" s="3" t="s">
        <v>92</v>
      </c>
    </row>
    <row r="310" spans="1:14" s="3" customFormat="1" ht="13.9" customHeight="1">
      <c r="A310" s="8"/>
      <c r="B310" s="8"/>
      <c r="C310" s="12" t="s">
        <v>44</v>
      </c>
      <c r="D310" s="14">
        <v>0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</row>
    <row r="311" spans="1:14" s="3" customFormat="1" ht="13.15" customHeight="1">
      <c r="A311" s="8"/>
      <c r="B311" s="8"/>
      <c r="C311" s="8" t="s">
        <v>72</v>
      </c>
      <c r="D311" s="10">
        <v>5531.76</v>
      </c>
      <c r="E311" s="10">
        <v>6564.665</v>
      </c>
      <c r="F311" s="10">
        <v>5322.0709999999999</v>
      </c>
      <c r="G311" s="10">
        <v>6780.8135000000002</v>
      </c>
      <c r="H311" s="10">
        <v>8095.14</v>
      </c>
      <c r="I311" s="10">
        <v>7</v>
      </c>
      <c r="J311" s="10">
        <v>7</v>
      </c>
      <c r="K311" s="10">
        <v>7</v>
      </c>
      <c r="L311" s="3" t="s">
        <v>90</v>
      </c>
    </row>
    <row r="312" spans="1:14" s="3" customFormat="1" ht="12" customHeight="1">
      <c r="A312" s="8"/>
      <c r="B312" s="8"/>
      <c r="C312" s="12" t="s">
        <v>44</v>
      </c>
      <c r="D312" s="14">
        <v>155.47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</row>
    <row r="313" spans="1:14" s="3" customFormat="1" ht="12" customHeight="1">
      <c r="A313" s="8"/>
      <c r="B313" s="8"/>
      <c r="C313" s="8" t="s">
        <v>78</v>
      </c>
      <c r="D313" s="60">
        <v>178.15600000000001</v>
      </c>
      <c r="E313" s="10">
        <v>7580.5644899999998</v>
      </c>
      <c r="F313" s="10">
        <v>7897.2489999999998</v>
      </c>
      <c r="G313" s="10">
        <v>4949.8590000000004</v>
      </c>
      <c r="H313" s="10">
        <v>5131.1099999999997</v>
      </c>
      <c r="I313" s="10">
        <v>5128.1099999999997</v>
      </c>
      <c r="J313" s="10">
        <v>5128.1105699999998</v>
      </c>
      <c r="K313" s="10">
        <v>5128.1105699999998</v>
      </c>
    </row>
    <row r="314" spans="1:14" s="3" customFormat="1" ht="12.6" customHeight="1">
      <c r="A314" s="8"/>
      <c r="B314" s="8"/>
      <c r="C314" s="12" t="s">
        <v>44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</row>
    <row r="315" spans="1:14" s="3" customFormat="1" ht="11.45" customHeight="1">
      <c r="A315" s="8"/>
      <c r="B315" s="8"/>
      <c r="C315" s="8" t="s">
        <v>87</v>
      </c>
      <c r="D315" s="10">
        <v>144.5</v>
      </c>
      <c r="E315" s="10">
        <v>184.06899999999999</v>
      </c>
      <c r="F315" s="10">
        <v>192.01300000000001</v>
      </c>
      <c r="G315" s="10">
        <v>184.88759999999999</v>
      </c>
      <c r="H315" s="10">
        <v>249.47</v>
      </c>
      <c r="I315" s="10">
        <v>192.08</v>
      </c>
      <c r="J315" s="10">
        <v>192.07535999999999</v>
      </c>
      <c r="K315" s="10">
        <v>192.08</v>
      </c>
    </row>
    <row r="316" spans="1:14" s="3" customFormat="1" ht="13.9" customHeight="1">
      <c r="A316" s="8"/>
      <c r="B316" s="8"/>
      <c r="C316" s="8" t="s">
        <v>17</v>
      </c>
      <c r="D316" s="10">
        <v>0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</row>
    <row r="317" spans="1:14" s="3" customFormat="1" ht="12" customHeight="1">
      <c r="A317" s="8"/>
      <c r="B317" s="8"/>
      <c r="C317" s="8" t="s">
        <v>18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</row>
    <row r="318" spans="1:14" s="3" customFormat="1" ht="13.15" customHeight="1">
      <c r="A318" s="8"/>
      <c r="B318" s="8"/>
      <c r="C318" s="8" t="s">
        <v>19</v>
      </c>
      <c r="D318" s="10">
        <v>0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</row>
    <row r="319" spans="1:14" s="3" customFormat="1" ht="12.6" customHeight="1">
      <c r="A319" s="8"/>
      <c r="B319" s="8"/>
      <c r="C319" s="8" t="s">
        <v>20</v>
      </c>
      <c r="D319" s="10">
        <v>0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</row>
    <row r="320" spans="1:14" s="3" customFormat="1" ht="13.15" customHeight="1">
      <c r="A320" s="8"/>
      <c r="B320" s="8"/>
      <c r="C320" s="8" t="s">
        <v>21</v>
      </c>
      <c r="D320" s="10">
        <v>0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</row>
    <row r="321" spans="1:11" s="3" customFormat="1" ht="24.6" customHeight="1">
      <c r="A321" s="8"/>
      <c r="B321" s="8"/>
      <c r="C321" s="8" t="s">
        <v>120</v>
      </c>
      <c r="D321" s="10">
        <v>0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</row>
    <row r="322" spans="1:11" s="3" customFormat="1" ht="24" customHeight="1">
      <c r="A322" s="7" t="s">
        <v>53</v>
      </c>
      <c r="B322" s="55" t="s">
        <v>94</v>
      </c>
      <c r="C322" s="8" t="s">
        <v>147</v>
      </c>
      <c r="D322" s="13">
        <f>D327</f>
        <v>25</v>
      </c>
      <c r="E322" s="13">
        <v>1.36</v>
      </c>
      <c r="F322" s="13">
        <f>F327</f>
        <v>13</v>
      </c>
      <c r="G322" s="13">
        <v>49.05</v>
      </c>
      <c r="H322" s="13">
        <v>50</v>
      </c>
      <c r="I322" s="13">
        <f>+I328</f>
        <v>0</v>
      </c>
      <c r="J322" s="13">
        <f t="shared" ref="J322:K322" si="75">+J328</f>
        <v>0</v>
      </c>
      <c r="K322" s="13">
        <f t="shared" si="75"/>
        <v>0</v>
      </c>
    </row>
    <row r="323" spans="1:11" s="3" customFormat="1" ht="13.15" customHeight="1">
      <c r="A323" s="8"/>
      <c r="B323" s="8"/>
      <c r="C323" s="8" t="s">
        <v>13</v>
      </c>
      <c r="D323" s="10">
        <v>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</row>
    <row r="324" spans="1:11" s="3" customFormat="1" ht="13.15" customHeight="1">
      <c r="A324" s="8"/>
      <c r="B324" s="8"/>
      <c r="C324" s="8" t="s">
        <v>59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</row>
    <row r="325" spans="1:11" s="3" customFormat="1" ht="11.45" customHeight="1">
      <c r="A325" s="8"/>
      <c r="B325" s="8"/>
      <c r="C325" s="8" t="s">
        <v>15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</row>
    <row r="326" spans="1:11" s="3" customFormat="1" ht="12" customHeight="1">
      <c r="A326" s="8"/>
      <c r="B326" s="8"/>
      <c r="C326" s="8" t="s">
        <v>23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</row>
    <row r="327" spans="1:11" s="3" customFormat="1" ht="13.5" customHeight="1">
      <c r="A327" s="8"/>
      <c r="B327" s="8"/>
      <c r="C327" s="8" t="s">
        <v>60</v>
      </c>
      <c r="D327" s="10">
        <v>25</v>
      </c>
      <c r="E327" s="10">
        <v>1.36</v>
      </c>
      <c r="F327" s="10">
        <v>13</v>
      </c>
      <c r="G327" s="10">
        <v>49.05</v>
      </c>
      <c r="H327" s="10">
        <v>50</v>
      </c>
      <c r="I327" s="10">
        <v>0</v>
      </c>
      <c r="J327" s="10">
        <v>50</v>
      </c>
      <c r="K327" s="10">
        <v>50</v>
      </c>
    </row>
    <row r="328" spans="1:11" s="3" customFormat="1" ht="13.15" customHeight="1">
      <c r="A328" s="8"/>
      <c r="B328" s="8"/>
      <c r="C328" s="8" t="s">
        <v>66</v>
      </c>
      <c r="D328" s="10">
        <v>25</v>
      </c>
      <c r="E328" s="10">
        <v>1.36</v>
      </c>
      <c r="F328" s="10">
        <v>13</v>
      </c>
      <c r="G328" s="10">
        <v>49.05</v>
      </c>
      <c r="H328" s="10">
        <v>50</v>
      </c>
      <c r="I328" s="10">
        <v>0</v>
      </c>
      <c r="J328" s="10">
        <v>0</v>
      </c>
      <c r="K328" s="10">
        <v>0</v>
      </c>
    </row>
    <row r="329" spans="1:11" s="3" customFormat="1" ht="12.75" customHeight="1">
      <c r="A329" s="8"/>
      <c r="B329" s="8"/>
      <c r="C329" s="8" t="s">
        <v>73</v>
      </c>
      <c r="D329" s="10">
        <f t="shared" ref="D329:F329" si="76">D345</f>
        <v>0</v>
      </c>
      <c r="E329" s="10">
        <f t="shared" si="76"/>
        <v>0</v>
      </c>
      <c r="F329" s="10">
        <f t="shared" si="76"/>
        <v>0</v>
      </c>
      <c r="G329" s="10">
        <f t="shared" ref="G329:K329" si="77">G345</f>
        <v>0</v>
      </c>
      <c r="H329" s="10">
        <f t="shared" si="77"/>
        <v>0</v>
      </c>
      <c r="I329" s="10">
        <f t="shared" si="77"/>
        <v>0</v>
      </c>
      <c r="J329" s="10">
        <f t="shared" si="77"/>
        <v>0</v>
      </c>
      <c r="K329" s="10">
        <f t="shared" si="77"/>
        <v>0</v>
      </c>
    </row>
    <row r="330" spans="1:11" s="3" customFormat="1" ht="13.9" customHeight="1">
      <c r="A330" s="8"/>
      <c r="B330" s="8"/>
      <c r="C330" s="8" t="s">
        <v>17</v>
      </c>
      <c r="D330" s="10">
        <v>0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K330" s="10">
        <f t="shared" ref="K330" si="78">K346</f>
        <v>0</v>
      </c>
    </row>
    <row r="331" spans="1:11" s="3" customFormat="1" ht="12.6" customHeight="1">
      <c r="A331" s="8"/>
      <c r="B331" s="8"/>
      <c r="C331" s="8" t="s">
        <v>18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K331" s="10">
        <f t="shared" ref="K331" si="79">K347</f>
        <v>0</v>
      </c>
    </row>
    <row r="332" spans="1:11" s="3" customFormat="1" ht="12" customHeight="1">
      <c r="A332" s="8"/>
      <c r="B332" s="8"/>
      <c r="C332" s="8" t="s">
        <v>19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K332" s="10">
        <f t="shared" ref="K332" si="80">K348</f>
        <v>0</v>
      </c>
    </row>
    <row r="333" spans="1:11" s="3" customFormat="1" ht="12" customHeight="1">
      <c r="A333" s="8"/>
      <c r="B333" s="8"/>
      <c r="C333" s="8" t="s">
        <v>20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K333" s="10">
        <f t="shared" ref="K333" si="81">K349</f>
        <v>0</v>
      </c>
    </row>
    <row r="334" spans="1:11" s="3" customFormat="1" ht="12" customHeight="1">
      <c r="A334" s="8"/>
      <c r="B334" s="8"/>
      <c r="C334" s="8" t="s">
        <v>21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K334" s="10">
        <f t="shared" ref="K334" si="82">K350</f>
        <v>0</v>
      </c>
    </row>
    <row r="335" spans="1:11" s="3" customFormat="1" ht="25.15" customHeight="1">
      <c r="A335" s="8"/>
      <c r="B335" s="8"/>
      <c r="C335" s="8" t="s">
        <v>154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K335" s="10">
        <f t="shared" ref="K335" si="83">K351</f>
        <v>0</v>
      </c>
    </row>
    <row r="336" spans="1:11" s="3" customFormat="1" ht="12.6" customHeight="1">
      <c r="A336" s="8"/>
      <c r="B336" s="8" t="s">
        <v>25</v>
      </c>
      <c r="C336" s="8"/>
      <c r="D336" s="10"/>
      <c r="E336" s="10"/>
      <c r="F336" s="10"/>
      <c r="G336" s="10"/>
      <c r="H336" s="10"/>
      <c r="I336" s="64"/>
      <c r="J336" s="47"/>
      <c r="K336" s="69"/>
    </row>
    <row r="337" spans="1:11" s="3" customFormat="1" ht="17.45" customHeight="1">
      <c r="A337" s="7" t="s">
        <v>33</v>
      </c>
      <c r="B337" s="8" t="s">
        <v>48</v>
      </c>
      <c r="C337" s="8"/>
      <c r="D337" s="10"/>
      <c r="E337" s="10"/>
      <c r="F337" s="10"/>
      <c r="G337" s="10"/>
      <c r="H337" s="10"/>
      <c r="I337" s="64"/>
      <c r="J337" s="47"/>
      <c r="K337" s="69"/>
    </row>
    <row r="338" spans="1:11" s="3" customFormat="1" ht="39" customHeight="1">
      <c r="A338" s="8"/>
      <c r="B338" s="8" t="s">
        <v>36</v>
      </c>
      <c r="C338" s="8" t="s">
        <v>155</v>
      </c>
      <c r="D338" s="10">
        <v>25</v>
      </c>
      <c r="E338" s="10">
        <v>1.36</v>
      </c>
      <c r="F338" s="10">
        <f>F343</f>
        <v>13</v>
      </c>
      <c r="G338" s="10">
        <v>49.05</v>
      </c>
      <c r="H338" s="10">
        <v>50</v>
      </c>
      <c r="I338" s="10">
        <f>I343</f>
        <v>0</v>
      </c>
      <c r="J338" s="10">
        <f t="shared" ref="J338:K338" si="84">J343</f>
        <v>0</v>
      </c>
      <c r="K338" s="10">
        <f t="shared" si="84"/>
        <v>0</v>
      </c>
    </row>
    <row r="339" spans="1:11" s="3" customFormat="1" ht="11.45" customHeight="1">
      <c r="A339" s="8"/>
      <c r="B339" s="8"/>
      <c r="C339" s="8" t="s">
        <v>13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</row>
    <row r="340" spans="1:11" s="3" customFormat="1" ht="13.15" customHeight="1">
      <c r="A340" s="8"/>
      <c r="B340" s="8"/>
      <c r="C340" s="8" t="s">
        <v>59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</row>
    <row r="341" spans="1:11" s="3" customFormat="1" ht="12" customHeight="1">
      <c r="A341" s="8"/>
      <c r="B341" s="8"/>
      <c r="C341" s="8" t="s">
        <v>15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</row>
    <row r="342" spans="1:11" s="3" customFormat="1" ht="12.6" customHeight="1">
      <c r="A342" s="8"/>
      <c r="B342" s="8"/>
      <c r="C342" s="8" t="s">
        <v>23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</row>
    <row r="343" spans="1:11" s="3" customFormat="1" ht="13.15" customHeight="1">
      <c r="A343" s="8"/>
      <c r="B343" s="8"/>
      <c r="C343" s="8" t="s">
        <v>60</v>
      </c>
      <c r="D343" s="10">
        <v>25</v>
      </c>
      <c r="E343" s="10">
        <v>1.36</v>
      </c>
      <c r="F343" s="10">
        <v>13</v>
      </c>
      <c r="G343" s="10">
        <v>49.05</v>
      </c>
      <c r="H343" s="10">
        <v>50</v>
      </c>
      <c r="I343" s="10">
        <v>0</v>
      </c>
      <c r="J343" s="10">
        <v>0</v>
      </c>
      <c r="K343" s="10">
        <v>0</v>
      </c>
    </row>
    <row r="344" spans="1:11" s="3" customFormat="1" ht="12" customHeight="1">
      <c r="A344" s="8"/>
      <c r="B344" s="8"/>
      <c r="C344" s="8" t="s">
        <v>67</v>
      </c>
      <c r="D344" s="10">
        <v>25</v>
      </c>
      <c r="E344" s="10">
        <v>1.36</v>
      </c>
      <c r="F344" s="10">
        <v>13</v>
      </c>
      <c r="G344" s="10">
        <v>49.05</v>
      </c>
      <c r="H344" s="10">
        <v>50</v>
      </c>
      <c r="I344" s="10">
        <v>0</v>
      </c>
      <c r="J344" s="10">
        <v>0</v>
      </c>
      <c r="K344" s="10">
        <v>0</v>
      </c>
    </row>
    <row r="345" spans="1:11" s="3" customFormat="1" ht="12.6" customHeight="1">
      <c r="A345" s="8"/>
      <c r="B345" s="8"/>
      <c r="C345" s="8" t="s">
        <v>56</v>
      </c>
      <c r="D345" s="10">
        <v>0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</row>
    <row r="346" spans="1:11" s="3" customFormat="1" ht="12" customHeight="1">
      <c r="A346" s="8"/>
      <c r="B346" s="8"/>
      <c r="C346" s="8" t="s">
        <v>17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K346" s="10">
        <v>0</v>
      </c>
    </row>
    <row r="347" spans="1:11" s="3" customFormat="1" ht="13.9" customHeight="1">
      <c r="A347" s="8"/>
      <c r="B347" s="8"/>
      <c r="C347" s="8" t="s">
        <v>18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K347" s="10">
        <v>0</v>
      </c>
    </row>
    <row r="348" spans="1:11" s="3" customFormat="1" ht="13.5" customHeight="1">
      <c r="A348" s="8"/>
      <c r="B348" s="8"/>
      <c r="C348" s="8" t="s">
        <v>19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K348" s="10">
        <v>0</v>
      </c>
    </row>
    <row r="349" spans="1:11" s="3" customFormat="1" ht="12.6" customHeight="1">
      <c r="A349" s="8"/>
      <c r="B349" s="8"/>
      <c r="C349" s="8" t="s">
        <v>20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K349" s="10">
        <v>0</v>
      </c>
    </row>
    <row r="350" spans="1:11" s="3" customFormat="1" ht="11.25" customHeight="1">
      <c r="A350" s="8"/>
      <c r="B350" s="8"/>
      <c r="C350" s="8" t="s">
        <v>21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K350" s="10">
        <v>0</v>
      </c>
    </row>
    <row r="351" spans="1:11" s="3" customFormat="1" ht="16.149999999999999" customHeight="1">
      <c r="A351" s="45" t="s">
        <v>37</v>
      </c>
      <c r="B351" s="34" t="s">
        <v>47</v>
      </c>
      <c r="C351" s="34"/>
      <c r="D351" s="39"/>
      <c r="E351" s="39"/>
      <c r="F351" s="39"/>
      <c r="G351" s="39"/>
      <c r="H351" s="39"/>
      <c r="I351" s="39"/>
      <c r="K351" s="58"/>
    </row>
    <row r="352" spans="1:11" s="3" customFormat="1" ht="52.15" customHeight="1">
      <c r="A352" s="34"/>
      <c r="B352" s="34" t="s">
        <v>70</v>
      </c>
      <c r="C352" s="34" t="s">
        <v>147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</row>
    <row r="353" spans="1:11" s="3" customFormat="1" ht="13.15" customHeight="1">
      <c r="A353" s="34"/>
      <c r="B353" s="34"/>
      <c r="C353" s="34" t="s">
        <v>13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</row>
    <row r="354" spans="1:11" s="3" customFormat="1" ht="13.9" customHeight="1">
      <c r="A354" s="34"/>
      <c r="B354" s="34"/>
      <c r="C354" s="34" t="s">
        <v>59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K354" s="39">
        <v>0</v>
      </c>
    </row>
    <row r="355" spans="1:11" s="3" customFormat="1" ht="12.6" customHeight="1">
      <c r="A355" s="34"/>
      <c r="B355" s="34"/>
      <c r="C355" s="34" t="s">
        <v>15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  <c r="I355" s="39">
        <v>0</v>
      </c>
      <c r="K355" s="39">
        <v>0</v>
      </c>
    </row>
    <row r="356" spans="1:11" s="3" customFormat="1" ht="13.15" customHeight="1">
      <c r="A356" s="34"/>
      <c r="B356" s="34"/>
      <c r="C356" s="34" t="s">
        <v>23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  <c r="I356" s="39">
        <v>0</v>
      </c>
      <c r="K356" s="39">
        <v>0</v>
      </c>
    </row>
    <row r="357" spans="1:11" s="3" customFormat="1" ht="14.45" customHeight="1">
      <c r="A357" s="34"/>
      <c r="B357" s="34"/>
      <c r="C357" s="34" t="s">
        <v>60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K357" s="39">
        <v>0</v>
      </c>
    </row>
    <row r="358" spans="1:11" s="3" customFormat="1" ht="12.6" customHeight="1">
      <c r="A358" s="34"/>
      <c r="B358" s="34"/>
      <c r="C358" s="34" t="s">
        <v>15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K358" s="39">
        <v>0</v>
      </c>
    </row>
    <row r="359" spans="1:11" s="3" customFormat="1" ht="12.6" customHeight="1">
      <c r="A359" s="34"/>
      <c r="B359" s="34"/>
      <c r="C359" s="34" t="s">
        <v>63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K359" s="39">
        <v>0</v>
      </c>
    </row>
    <row r="360" spans="1:11" s="3" customFormat="1" ht="11.45" customHeight="1">
      <c r="A360" s="34"/>
      <c r="B360" s="34"/>
      <c r="C360" s="34" t="s">
        <v>17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K360" s="39">
        <v>0</v>
      </c>
    </row>
    <row r="361" spans="1:11" s="3" customFormat="1" ht="13.9" customHeight="1">
      <c r="A361" s="34"/>
      <c r="B361" s="34"/>
      <c r="C361" s="34" t="s">
        <v>18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K361" s="39">
        <v>0</v>
      </c>
    </row>
    <row r="362" spans="1:11" s="3" customFormat="1" ht="13.9" customHeight="1">
      <c r="A362" s="34"/>
      <c r="B362" s="34"/>
      <c r="C362" s="34" t="s">
        <v>19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K362" s="39">
        <v>0</v>
      </c>
    </row>
    <row r="363" spans="1:11" s="3" customFormat="1" ht="13.9" customHeight="1">
      <c r="A363" s="34"/>
      <c r="B363" s="34"/>
      <c r="C363" s="34" t="s">
        <v>20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K363" s="39">
        <v>0</v>
      </c>
    </row>
    <row r="364" spans="1:11" s="3" customFormat="1" ht="16.149999999999999" customHeight="1">
      <c r="A364" s="45" t="s">
        <v>116</v>
      </c>
      <c r="B364" s="34" t="s">
        <v>88</v>
      </c>
      <c r="C364" s="34"/>
      <c r="D364" s="39"/>
      <c r="E364" s="39"/>
      <c r="F364" s="39"/>
      <c r="G364" s="39"/>
      <c r="H364" s="39"/>
      <c r="I364" s="39"/>
      <c r="K364" s="58"/>
    </row>
    <row r="365" spans="1:11" s="3" customFormat="1" ht="43.15" customHeight="1">
      <c r="A365" s="34"/>
      <c r="B365" s="34" t="s">
        <v>102</v>
      </c>
      <c r="C365" s="34" t="s">
        <v>147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</row>
    <row r="366" spans="1:11" s="3" customFormat="1" ht="13.15" customHeight="1">
      <c r="A366" s="34"/>
      <c r="B366" s="34"/>
      <c r="C366" s="34" t="s">
        <v>13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K366" s="39">
        <v>0</v>
      </c>
    </row>
    <row r="367" spans="1:11" s="3" customFormat="1" ht="13.9" customHeight="1">
      <c r="A367" s="34"/>
      <c r="B367" s="34"/>
      <c r="C367" s="34" t="s">
        <v>59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K367" s="39">
        <v>0</v>
      </c>
    </row>
    <row r="368" spans="1:11" s="3" customFormat="1" ht="12.6" customHeight="1">
      <c r="A368" s="34"/>
      <c r="B368" s="34"/>
      <c r="C368" s="34" t="s">
        <v>15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K368" s="39">
        <v>0</v>
      </c>
    </row>
    <row r="369" spans="1:11" s="3" customFormat="1" ht="13.15" customHeight="1">
      <c r="A369" s="34"/>
      <c r="B369" s="34"/>
      <c r="C369" s="34" t="s">
        <v>23</v>
      </c>
      <c r="D369" s="39">
        <v>0</v>
      </c>
      <c r="E369" s="39">
        <v>0</v>
      </c>
      <c r="F369" s="39">
        <v>0</v>
      </c>
      <c r="G369" s="39">
        <v>0</v>
      </c>
      <c r="H369" s="39">
        <v>0</v>
      </c>
      <c r="I369" s="39">
        <v>0</v>
      </c>
      <c r="K369" s="39">
        <v>0</v>
      </c>
    </row>
    <row r="370" spans="1:11" s="3" customFormat="1" ht="14.45" customHeight="1">
      <c r="A370" s="34"/>
      <c r="B370" s="34"/>
      <c r="C370" s="34" t="s">
        <v>60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K370" s="39">
        <v>0</v>
      </c>
    </row>
    <row r="371" spans="1:11" s="3" customFormat="1" ht="12.6" customHeight="1">
      <c r="A371" s="34"/>
      <c r="B371" s="34"/>
      <c r="C371" s="34" t="s">
        <v>15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K371" s="39">
        <v>0</v>
      </c>
    </row>
    <row r="372" spans="1:11" s="3" customFormat="1" ht="12.6" customHeight="1">
      <c r="A372" s="34"/>
      <c r="B372" s="34"/>
      <c r="C372" s="34" t="s">
        <v>63</v>
      </c>
      <c r="D372" s="39">
        <v>0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K372" s="39">
        <v>0</v>
      </c>
    </row>
    <row r="373" spans="1:11" s="3" customFormat="1" ht="11.45" customHeight="1">
      <c r="A373" s="34"/>
      <c r="B373" s="34"/>
      <c r="C373" s="34" t="s">
        <v>17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K373" s="39">
        <v>0</v>
      </c>
    </row>
    <row r="374" spans="1:11" s="3" customFormat="1" ht="13.9" customHeight="1">
      <c r="A374" s="34"/>
      <c r="B374" s="34"/>
      <c r="C374" s="34" t="s">
        <v>18</v>
      </c>
      <c r="D374" s="39">
        <v>0</v>
      </c>
      <c r="E374" s="39">
        <v>0</v>
      </c>
      <c r="F374" s="39">
        <v>0</v>
      </c>
      <c r="G374" s="39">
        <v>0</v>
      </c>
      <c r="H374" s="39">
        <v>0</v>
      </c>
      <c r="I374" s="39">
        <v>0</v>
      </c>
      <c r="K374" s="39">
        <v>0</v>
      </c>
    </row>
    <row r="375" spans="1:11" s="3" customFormat="1" ht="13.9" customHeight="1">
      <c r="A375" s="34"/>
      <c r="B375" s="34"/>
      <c r="C375" s="34" t="s">
        <v>19</v>
      </c>
      <c r="D375" s="39">
        <v>0</v>
      </c>
      <c r="E375" s="39">
        <v>0</v>
      </c>
      <c r="F375" s="39">
        <v>0</v>
      </c>
      <c r="G375" s="39">
        <v>0</v>
      </c>
      <c r="H375" s="39">
        <v>0</v>
      </c>
      <c r="I375" s="39">
        <v>0</v>
      </c>
      <c r="K375" s="39">
        <v>0</v>
      </c>
    </row>
    <row r="376" spans="1:11" s="3" customFormat="1" ht="13.9" customHeight="1">
      <c r="A376" s="34"/>
      <c r="B376" s="34"/>
      <c r="C376" s="34" t="s">
        <v>20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K376" s="39">
        <v>0</v>
      </c>
    </row>
    <row r="377" spans="1:11" s="3" customFormat="1" ht="13.9" customHeight="1">
      <c r="A377" s="45" t="s">
        <v>117</v>
      </c>
      <c r="B377" s="34" t="s">
        <v>91</v>
      </c>
      <c r="C377" s="34"/>
      <c r="D377" s="39"/>
      <c r="E377" s="39"/>
      <c r="F377" s="39"/>
      <c r="G377" s="39"/>
      <c r="H377" s="68"/>
      <c r="I377" s="68"/>
      <c r="J377" s="47"/>
      <c r="K377" s="69"/>
    </row>
    <row r="378" spans="1:11" s="3" customFormat="1" ht="70.900000000000006" customHeight="1">
      <c r="A378" s="34"/>
      <c r="B378" s="34" t="s">
        <v>104</v>
      </c>
      <c r="C378" s="34" t="s">
        <v>156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</row>
    <row r="379" spans="1:11" s="3" customFormat="1" ht="13.9" customHeight="1">
      <c r="A379" s="34"/>
      <c r="B379" s="34"/>
      <c r="C379" s="34" t="s">
        <v>13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K379" s="39">
        <v>0</v>
      </c>
    </row>
    <row r="380" spans="1:11" s="3" customFormat="1" ht="13.9" customHeight="1">
      <c r="A380" s="34"/>
      <c r="B380" s="34"/>
      <c r="C380" s="34" t="s">
        <v>59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K380" s="39">
        <v>0</v>
      </c>
    </row>
    <row r="381" spans="1:11" s="3" customFormat="1" ht="13.9" customHeight="1">
      <c r="A381" s="34"/>
      <c r="B381" s="34"/>
      <c r="C381" s="34" t="s">
        <v>15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K381" s="39">
        <v>0</v>
      </c>
    </row>
    <row r="382" spans="1:11" s="3" customFormat="1" ht="13.9" customHeight="1">
      <c r="A382" s="34"/>
      <c r="B382" s="34"/>
      <c r="C382" s="34" t="s">
        <v>23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K382" s="39">
        <v>0</v>
      </c>
    </row>
    <row r="383" spans="1:11" s="3" customFormat="1" ht="13.9" customHeight="1">
      <c r="A383" s="34"/>
      <c r="B383" s="34"/>
      <c r="C383" s="34" t="s">
        <v>60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K383" s="39">
        <v>0</v>
      </c>
    </row>
    <row r="384" spans="1:11" s="3" customFormat="1" ht="13.9" customHeight="1">
      <c r="A384" s="34"/>
      <c r="B384" s="34"/>
      <c r="C384" s="34" t="s">
        <v>15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K384" s="39">
        <v>0</v>
      </c>
    </row>
    <row r="385" spans="1:11" s="3" customFormat="1" ht="13.9" customHeight="1">
      <c r="A385" s="34"/>
      <c r="B385" s="34"/>
      <c r="C385" s="34" t="s">
        <v>63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K385" s="39">
        <v>0</v>
      </c>
    </row>
    <row r="386" spans="1:11" s="3" customFormat="1" ht="13.9" customHeight="1">
      <c r="A386" s="34"/>
      <c r="B386" s="34"/>
      <c r="C386" s="34" t="s">
        <v>17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K386" s="39">
        <v>0</v>
      </c>
    </row>
    <row r="387" spans="1:11" s="3" customFormat="1" ht="13.9" customHeight="1">
      <c r="A387" s="34"/>
      <c r="B387" s="34"/>
      <c r="C387" s="34" t="s">
        <v>18</v>
      </c>
      <c r="D387" s="39">
        <v>0</v>
      </c>
      <c r="E387" s="39">
        <v>0</v>
      </c>
      <c r="F387" s="39">
        <v>0</v>
      </c>
      <c r="G387" s="39">
        <v>0</v>
      </c>
      <c r="H387" s="39">
        <v>0</v>
      </c>
      <c r="I387" s="39">
        <v>0</v>
      </c>
      <c r="K387" s="39">
        <v>0</v>
      </c>
    </row>
    <row r="388" spans="1:11" s="3" customFormat="1" ht="13.9" customHeight="1">
      <c r="A388" s="34"/>
      <c r="B388" s="34"/>
      <c r="C388" s="34" t="s">
        <v>19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K388" s="39">
        <v>0</v>
      </c>
    </row>
    <row r="389" spans="1:11" s="3" customFormat="1" ht="13.9" customHeight="1">
      <c r="A389" s="34"/>
      <c r="B389" s="34"/>
      <c r="C389" s="34" t="s">
        <v>20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K389" s="39">
        <v>0</v>
      </c>
    </row>
    <row r="390" spans="1:11" s="3" customFormat="1" ht="13.9" customHeight="1">
      <c r="A390" s="45" t="s">
        <v>118</v>
      </c>
      <c r="B390" s="34" t="s">
        <v>95</v>
      </c>
      <c r="C390" s="34"/>
      <c r="D390" s="39"/>
      <c r="E390" s="39"/>
      <c r="F390" s="39"/>
      <c r="G390" s="39"/>
      <c r="H390" s="68"/>
      <c r="I390" s="68"/>
      <c r="J390" s="47"/>
      <c r="K390" s="69"/>
    </row>
    <row r="391" spans="1:11" s="3" customFormat="1" ht="57.6" customHeight="1">
      <c r="A391" s="34"/>
      <c r="B391" s="34" t="s">
        <v>105</v>
      </c>
      <c r="C391" s="34" t="s">
        <v>157</v>
      </c>
      <c r="D391" s="39">
        <v>0</v>
      </c>
      <c r="E391" s="39">
        <v>0</v>
      </c>
      <c r="F391" s="39">
        <v>0</v>
      </c>
      <c r="G391" s="39">
        <v>0</v>
      </c>
      <c r="H391" s="39">
        <v>0</v>
      </c>
      <c r="I391" s="39">
        <v>0</v>
      </c>
      <c r="J391" s="39">
        <v>0</v>
      </c>
      <c r="K391" s="39">
        <v>0</v>
      </c>
    </row>
    <row r="392" spans="1:11" s="3" customFormat="1" ht="13.9" customHeight="1">
      <c r="A392" s="34"/>
      <c r="B392" s="34"/>
      <c r="C392" s="34" t="s">
        <v>13</v>
      </c>
      <c r="D392" s="39">
        <v>0</v>
      </c>
      <c r="E392" s="39">
        <v>0</v>
      </c>
      <c r="F392" s="39">
        <v>0</v>
      </c>
      <c r="G392" s="39">
        <v>0</v>
      </c>
      <c r="H392" s="39">
        <v>0</v>
      </c>
      <c r="I392" s="39">
        <v>0</v>
      </c>
      <c r="K392" s="39">
        <v>0</v>
      </c>
    </row>
    <row r="393" spans="1:11" s="3" customFormat="1" ht="13.9" customHeight="1">
      <c r="A393" s="34"/>
      <c r="B393" s="34"/>
      <c r="C393" s="34" t="s">
        <v>59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K393" s="39">
        <v>0</v>
      </c>
    </row>
    <row r="394" spans="1:11" s="3" customFormat="1" ht="13.9" customHeight="1">
      <c r="A394" s="34"/>
      <c r="B394" s="34"/>
      <c r="C394" s="34" t="s">
        <v>15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K394" s="39">
        <v>0</v>
      </c>
    </row>
    <row r="395" spans="1:11" s="3" customFormat="1" ht="13.9" customHeight="1">
      <c r="A395" s="34"/>
      <c r="B395" s="34"/>
      <c r="C395" s="34" t="s">
        <v>23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K395" s="39">
        <v>0</v>
      </c>
    </row>
    <row r="396" spans="1:11" s="3" customFormat="1" ht="13.9" customHeight="1">
      <c r="A396" s="34"/>
      <c r="B396" s="34"/>
      <c r="C396" s="34" t="s">
        <v>60</v>
      </c>
      <c r="D396" s="39">
        <v>0</v>
      </c>
      <c r="E396" s="39">
        <v>0</v>
      </c>
      <c r="F396" s="39">
        <v>0</v>
      </c>
      <c r="G396" s="39">
        <v>0</v>
      </c>
      <c r="H396" s="39">
        <v>0</v>
      </c>
      <c r="I396" s="39">
        <v>0</v>
      </c>
      <c r="K396" s="39">
        <v>0</v>
      </c>
    </row>
    <row r="397" spans="1:11" s="3" customFormat="1" ht="13.9" customHeight="1">
      <c r="A397" s="34"/>
      <c r="B397" s="34"/>
      <c r="C397" s="34" t="s">
        <v>15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K397" s="39">
        <v>0</v>
      </c>
    </row>
    <row r="398" spans="1:11" s="3" customFormat="1" ht="13.9" customHeight="1">
      <c r="A398" s="34"/>
      <c r="B398" s="34"/>
      <c r="C398" s="34" t="s">
        <v>63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39">
        <v>0</v>
      </c>
      <c r="K398" s="39">
        <v>0</v>
      </c>
    </row>
    <row r="399" spans="1:11" s="3" customFormat="1" ht="13.9" customHeight="1">
      <c r="A399" s="34"/>
      <c r="B399" s="34"/>
      <c r="C399" s="34" t="s">
        <v>17</v>
      </c>
      <c r="D399" s="39">
        <v>0</v>
      </c>
      <c r="E399" s="39">
        <v>0</v>
      </c>
      <c r="F399" s="39">
        <v>0</v>
      </c>
      <c r="G399" s="39">
        <v>0</v>
      </c>
      <c r="H399" s="39">
        <v>0</v>
      </c>
      <c r="I399" s="39">
        <v>0</v>
      </c>
      <c r="K399" s="39">
        <v>0</v>
      </c>
    </row>
    <row r="400" spans="1:11" s="3" customFormat="1" ht="13.9" customHeight="1">
      <c r="A400" s="34"/>
      <c r="B400" s="34"/>
      <c r="C400" s="34" t="s">
        <v>18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K400" s="39">
        <v>0</v>
      </c>
    </row>
    <row r="401" spans="1:12" s="3" customFormat="1" ht="13.9" customHeight="1">
      <c r="A401" s="34"/>
      <c r="B401" s="34"/>
      <c r="C401" s="34" t="s">
        <v>19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K401" s="39">
        <v>0</v>
      </c>
    </row>
    <row r="402" spans="1:12" s="3" customFormat="1" ht="13.9" customHeight="1">
      <c r="A402" s="34"/>
      <c r="B402" s="34"/>
      <c r="C402" s="34" t="s">
        <v>20</v>
      </c>
      <c r="D402" s="39">
        <v>0</v>
      </c>
      <c r="E402" s="39">
        <v>0</v>
      </c>
      <c r="F402" s="39">
        <v>0</v>
      </c>
      <c r="G402" s="39">
        <v>0</v>
      </c>
      <c r="H402" s="39">
        <v>0</v>
      </c>
      <c r="I402" s="39">
        <v>0</v>
      </c>
      <c r="K402" s="39">
        <v>0</v>
      </c>
    </row>
    <row r="403" spans="1:12" s="51" customFormat="1" ht="25.15" customHeight="1">
      <c r="A403" s="45" t="s">
        <v>54</v>
      </c>
      <c r="B403" s="61" t="s">
        <v>140</v>
      </c>
      <c r="C403" s="35" t="s">
        <v>158</v>
      </c>
      <c r="D403" s="36">
        <v>0</v>
      </c>
      <c r="E403" s="36">
        <v>0</v>
      </c>
      <c r="F403" s="36">
        <f>F408</f>
        <v>0</v>
      </c>
      <c r="G403" s="36">
        <v>95.34</v>
      </c>
      <c r="H403" s="36">
        <v>90</v>
      </c>
      <c r="I403" s="36">
        <v>60</v>
      </c>
      <c r="J403" s="36">
        <f t="shared" ref="J403:K403" si="85">J408</f>
        <v>60</v>
      </c>
      <c r="K403" s="36">
        <f t="shared" si="85"/>
        <v>60</v>
      </c>
      <c r="L403" s="62"/>
    </row>
    <row r="404" spans="1:12" s="3" customFormat="1" ht="13.9" customHeight="1">
      <c r="A404" s="8"/>
      <c r="B404" s="8"/>
      <c r="C404" s="8" t="s">
        <v>13</v>
      </c>
      <c r="D404" s="10">
        <v>0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</row>
    <row r="405" spans="1:12" s="3" customFormat="1" ht="13.9" customHeight="1">
      <c r="A405" s="8"/>
      <c r="B405" s="8"/>
      <c r="C405" s="8" t="s">
        <v>16</v>
      </c>
      <c r="D405" s="10">
        <v>0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</row>
    <row r="406" spans="1:12" s="3" customFormat="1" ht="12" customHeight="1">
      <c r="A406" s="8"/>
      <c r="B406" s="8"/>
      <c r="C406" s="8" t="s">
        <v>14</v>
      </c>
      <c r="D406" s="10"/>
      <c r="E406" s="10"/>
      <c r="F406" s="10"/>
      <c r="G406" s="10"/>
      <c r="H406" s="10"/>
      <c r="I406" s="10"/>
      <c r="K406" s="58"/>
    </row>
    <row r="407" spans="1:12" s="3" customFormat="1" ht="13.15" customHeight="1">
      <c r="A407" s="8"/>
      <c r="B407" s="8"/>
      <c r="C407" s="8" t="s">
        <v>67</v>
      </c>
      <c r="D407" s="10">
        <v>0</v>
      </c>
      <c r="E407" s="10">
        <f t="shared" ref="E407:F407" si="86">E423</f>
        <v>0</v>
      </c>
      <c r="F407" s="10">
        <f t="shared" si="86"/>
        <v>0</v>
      </c>
      <c r="G407" s="10">
        <f>G423</f>
        <v>0</v>
      </c>
      <c r="H407" s="10">
        <f>H423</f>
        <v>0</v>
      </c>
      <c r="I407" s="10">
        <f>I423</f>
        <v>0</v>
      </c>
      <c r="J407" s="10">
        <f t="shared" ref="J407:K407" si="87">J423</f>
        <v>0</v>
      </c>
      <c r="K407" s="10">
        <f t="shared" si="87"/>
        <v>0</v>
      </c>
    </row>
    <row r="408" spans="1:12" s="3" customFormat="1" ht="13.5" customHeight="1">
      <c r="A408" s="8"/>
      <c r="B408" s="8"/>
      <c r="C408" s="8" t="s">
        <v>24</v>
      </c>
      <c r="D408" s="10">
        <v>0</v>
      </c>
      <c r="E408" s="10">
        <v>0</v>
      </c>
      <c r="F408" s="39">
        <f>F410</f>
        <v>0</v>
      </c>
      <c r="G408" s="39">
        <v>95.337000000000003</v>
      </c>
      <c r="H408" s="39">
        <v>90</v>
      </c>
      <c r="I408" s="39">
        <v>60</v>
      </c>
      <c r="J408" s="39">
        <v>60</v>
      </c>
      <c r="K408" s="39">
        <v>60</v>
      </c>
    </row>
    <row r="409" spans="1:12" s="3" customFormat="1" ht="13.9" customHeight="1">
      <c r="A409" s="8"/>
      <c r="B409" s="8"/>
      <c r="C409" s="8" t="s">
        <v>14</v>
      </c>
      <c r="D409" s="40"/>
      <c r="E409" s="10"/>
      <c r="F409" s="10"/>
      <c r="G409" s="10"/>
      <c r="H409" s="10"/>
      <c r="I409" s="10"/>
      <c r="K409" s="58"/>
    </row>
    <row r="410" spans="1:12" s="3" customFormat="1" ht="13.15" customHeight="1">
      <c r="A410" s="8"/>
      <c r="B410" s="8"/>
      <c r="C410" s="8" t="s">
        <v>66</v>
      </c>
      <c r="D410" s="10">
        <v>0</v>
      </c>
      <c r="E410" s="10">
        <v>0</v>
      </c>
      <c r="F410" s="39">
        <v>0</v>
      </c>
      <c r="G410" s="39">
        <v>95.337000000000003</v>
      </c>
      <c r="H410" s="39">
        <v>90</v>
      </c>
      <c r="I410" s="39">
        <v>60</v>
      </c>
      <c r="J410" s="39">
        <v>60</v>
      </c>
      <c r="K410" s="39">
        <v>60</v>
      </c>
    </row>
    <row r="411" spans="1:12" s="3" customFormat="1" ht="12.6" customHeight="1">
      <c r="A411" s="8"/>
      <c r="B411" s="8"/>
      <c r="C411" s="8" t="s">
        <v>23</v>
      </c>
      <c r="D411" s="10">
        <v>0</v>
      </c>
      <c r="E411" s="10">
        <v>0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</row>
    <row r="412" spans="1:12" s="3" customFormat="1" ht="12.6" customHeight="1">
      <c r="A412" s="8"/>
      <c r="B412" s="8"/>
      <c r="C412" s="8" t="s">
        <v>17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</row>
    <row r="413" spans="1:12" s="3" customFormat="1" ht="12" customHeight="1">
      <c r="A413" s="8"/>
      <c r="B413" s="8"/>
      <c r="C413" s="8" t="s">
        <v>18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</row>
    <row r="414" spans="1:12" s="3" customFormat="1" ht="12.75" customHeight="1">
      <c r="A414" s="8"/>
      <c r="B414" s="8"/>
      <c r="C414" s="8" t="s">
        <v>19</v>
      </c>
      <c r="D414" s="10">
        <v>0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</row>
    <row r="415" spans="1:12" s="3" customFormat="1" ht="12.6" customHeight="1">
      <c r="A415" s="8"/>
      <c r="B415" s="8"/>
      <c r="C415" s="8" t="s">
        <v>20</v>
      </c>
      <c r="D415" s="10">
        <v>0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</row>
    <row r="416" spans="1:12" s="3" customFormat="1" ht="13.15" customHeight="1">
      <c r="A416" s="8"/>
      <c r="B416" s="8"/>
      <c r="C416" s="8" t="s">
        <v>21</v>
      </c>
      <c r="D416" s="10">
        <v>0</v>
      </c>
      <c r="E416" s="10">
        <v>0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</row>
    <row r="417" spans="1:11" s="3" customFormat="1" ht="24" customHeight="1">
      <c r="A417" s="8"/>
      <c r="B417" s="8"/>
      <c r="C417" s="8" t="s">
        <v>154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</row>
    <row r="418" spans="1:11" s="3" customFormat="1" ht="15.6" customHeight="1">
      <c r="A418" s="8" t="s">
        <v>46</v>
      </c>
      <c r="B418" s="8" t="s">
        <v>55</v>
      </c>
      <c r="C418" s="8"/>
      <c r="D418" s="10"/>
      <c r="E418" s="10"/>
      <c r="F418" s="10"/>
      <c r="G418" s="10"/>
      <c r="H418" s="64"/>
      <c r="I418" s="64"/>
      <c r="J418" s="47"/>
      <c r="K418" s="69"/>
    </row>
    <row r="419" spans="1:11" s="3" customFormat="1" ht="40.5" customHeight="1">
      <c r="A419" s="8"/>
      <c r="B419" s="8" t="s">
        <v>128</v>
      </c>
      <c r="C419" s="8" t="s">
        <v>147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</row>
    <row r="420" spans="1:11" s="3" customFormat="1" ht="13.15" customHeight="1">
      <c r="A420" s="8"/>
      <c r="B420" s="8"/>
      <c r="C420" s="8" t="s">
        <v>13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K420" s="10">
        <v>0</v>
      </c>
    </row>
    <row r="421" spans="1:11" s="3" customFormat="1" ht="13.5" customHeight="1">
      <c r="A421" s="8"/>
      <c r="B421" s="8"/>
      <c r="C421" s="8" t="s">
        <v>16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K421" s="10">
        <v>0</v>
      </c>
    </row>
    <row r="422" spans="1:11" s="3" customFormat="1" ht="13.15" customHeight="1">
      <c r="A422" s="8"/>
      <c r="B422" s="8"/>
      <c r="C422" s="8" t="s">
        <v>14</v>
      </c>
      <c r="D422" s="10"/>
      <c r="E422" s="10"/>
      <c r="F422" s="10"/>
      <c r="G422" s="10"/>
      <c r="H422" s="10"/>
      <c r="I422" s="10"/>
      <c r="K422" s="10">
        <v>0</v>
      </c>
    </row>
    <row r="423" spans="1:11" s="3" customFormat="1" ht="12" customHeight="1">
      <c r="A423" s="8"/>
      <c r="B423" s="8"/>
      <c r="C423" s="8" t="s">
        <v>67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K423" s="10">
        <v>0</v>
      </c>
    </row>
    <row r="424" spans="1:11" s="3" customFormat="1" ht="11.45" customHeight="1">
      <c r="A424" s="8"/>
      <c r="B424" s="8"/>
      <c r="C424" s="8" t="s">
        <v>23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K424" s="10">
        <v>0</v>
      </c>
    </row>
    <row r="425" spans="1:11" s="3" customFormat="1" ht="12.6" customHeight="1">
      <c r="A425" s="8"/>
      <c r="B425" s="8"/>
      <c r="C425" s="8" t="s">
        <v>24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K425" s="10">
        <v>0</v>
      </c>
    </row>
    <row r="426" spans="1:11" s="3" customFormat="1" ht="12.6" customHeight="1">
      <c r="A426" s="8"/>
      <c r="B426" s="8"/>
      <c r="C426" s="8" t="s">
        <v>14</v>
      </c>
      <c r="D426" s="10"/>
      <c r="E426" s="10"/>
      <c r="F426" s="10"/>
      <c r="G426" s="10"/>
      <c r="H426" s="10"/>
      <c r="I426" s="10"/>
      <c r="K426" s="10">
        <v>0</v>
      </c>
    </row>
    <row r="427" spans="1:11" s="3" customFormat="1" ht="13.15" customHeight="1">
      <c r="A427" s="8"/>
      <c r="B427" s="8"/>
      <c r="C427" s="8" t="s">
        <v>66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K427" s="10">
        <v>0</v>
      </c>
    </row>
    <row r="428" spans="1:11" s="3" customFormat="1" ht="12" customHeight="1">
      <c r="A428" s="8"/>
      <c r="B428" s="8"/>
      <c r="C428" s="8" t="s">
        <v>17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K428" s="10">
        <v>0</v>
      </c>
    </row>
    <row r="429" spans="1:11" s="3" customFormat="1" ht="13.15" customHeight="1">
      <c r="A429" s="8"/>
      <c r="B429" s="8"/>
      <c r="C429" s="8" t="s">
        <v>18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K429" s="10">
        <v>0</v>
      </c>
    </row>
    <row r="430" spans="1:11" s="3" customFormat="1" ht="12" customHeight="1">
      <c r="A430" s="8"/>
      <c r="B430" s="8"/>
      <c r="C430" s="8" t="s">
        <v>19</v>
      </c>
      <c r="D430" s="10">
        <v>0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K430" s="10">
        <v>0</v>
      </c>
    </row>
    <row r="431" spans="1:11" s="3" customFormat="1" ht="13.5" customHeight="1">
      <c r="A431" s="8"/>
      <c r="B431" s="8"/>
      <c r="C431" s="8" t="s">
        <v>20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K431" s="10">
        <v>0</v>
      </c>
    </row>
    <row r="432" spans="1:11" s="3" customFormat="1" ht="13.15" customHeight="1">
      <c r="A432" s="8"/>
      <c r="B432" s="8"/>
      <c r="C432" s="8" t="s">
        <v>21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K432" s="10">
        <v>0</v>
      </c>
    </row>
    <row r="433" spans="1:12" s="3" customFormat="1" ht="26.25" customHeight="1">
      <c r="A433" s="8"/>
      <c r="B433" s="8"/>
      <c r="C433" s="8" t="s">
        <v>159</v>
      </c>
      <c r="D433" s="10">
        <v>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K433" s="10">
        <v>0</v>
      </c>
    </row>
    <row r="434" spans="1:12" s="3" customFormat="1" ht="15.6" customHeight="1">
      <c r="A434" s="8" t="s">
        <v>62</v>
      </c>
      <c r="B434" s="8" t="s">
        <v>47</v>
      </c>
      <c r="C434" s="8"/>
      <c r="D434" s="13"/>
      <c r="E434" s="13"/>
      <c r="F434" s="13"/>
      <c r="G434" s="10"/>
      <c r="H434" s="64"/>
      <c r="I434" s="64"/>
      <c r="J434" s="47"/>
      <c r="K434" s="69"/>
    </row>
    <row r="435" spans="1:12" s="50" customFormat="1" ht="42.75" customHeight="1">
      <c r="A435" s="8"/>
      <c r="B435" s="8" t="s">
        <v>99</v>
      </c>
      <c r="C435" s="8" t="s">
        <v>124</v>
      </c>
      <c r="D435" s="10">
        <v>0</v>
      </c>
      <c r="E435" s="10">
        <v>0</v>
      </c>
      <c r="F435" s="10">
        <v>0</v>
      </c>
      <c r="G435" s="10">
        <v>95.34</v>
      </c>
      <c r="H435" s="10">
        <v>90</v>
      </c>
      <c r="I435" s="10">
        <v>60</v>
      </c>
      <c r="J435" s="10">
        <f t="shared" ref="J435:K435" si="88">J441</f>
        <v>60</v>
      </c>
      <c r="K435" s="10">
        <f t="shared" si="88"/>
        <v>60</v>
      </c>
      <c r="L435" s="3"/>
    </row>
    <row r="436" spans="1:12" s="3" customFormat="1" ht="13.9" customHeight="1">
      <c r="A436" s="8"/>
      <c r="B436" s="8"/>
      <c r="C436" s="8" t="s">
        <v>13</v>
      </c>
      <c r="D436" s="10">
        <v>0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</row>
    <row r="437" spans="1:12" s="3" customFormat="1" ht="13.15" customHeight="1">
      <c r="A437" s="8"/>
      <c r="B437" s="8"/>
      <c r="C437" s="8" t="s">
        <v>16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</row>
    <row r="438" spans="1:12" s="3" customFormat="1" ht="13.15" customHeight="1">
      <c r="A438" s="8"/>
      <c r="B438" s="8"/>
      <c r="C438" s="8" t="s">
        <v>14</v>
      </c>
      <c r="D438" s="10"/>
      <c r="E438" s="10"/>
      <c r="F438" s="10"/>
      <c r="G438" s="10"/>
      <c r="H438" s="10"/>
      <c r="I438" s="10"/>
      <c r="K438" s="58"/>
    </row>
    <row r="439" spans="1:12" s="3" customFormat="1" ht="12.6" customHeight="1">
      <c r="A439" s="8"/>
      <c r="B439" s="8"/>
      <c r="C439" s="8" t="s">
        <v>15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</row>
    <row r="440" spans="1:12" s="3" customFormat="1" ht="12.6" customHeight="1">
      <c r="A440" s="8"/>
      <c r="B440" s="8"/>
      <c r="C440" s="8" t="s">
        <v>23</v>
      </c>
      <c r="D440" s="10">
        <v>0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</row>
    <row r="441" spans="1:12" s="3" customFormat="1" ht="13.15" customHeight="1">
      <c r="A441" s="8"/>
      <c r="B441" s="8"/>
      <c r="C441" s="8" t="s">
        <v>24</v>
      </c>
      <c r="D441" s="10">
        <v>0</v>
      </c>
      <c r="E441" s="10">
        <v>0</v>
      </c>
      <c r="F441" s="10">
        <v>0</v>
      </c>
      <c r="G441" s="10">
        <v>95.34</v>
      </c>
      <c r="H441" s="10">
        <v>90</v>
      </c>
      <c r="I441" s="10">
        <v>60</v>
      </c>
      <c r="J441" s="10">
        <v>60</v>
      </c>
      <c r="K441" s="10">
        <v>60</v>
      </c>
    </row>
    <row r="442" spans="1:12" s="3" customFormat="1" ht="12.6" customHeight="1">
      <c r="A442" s="8"/>
      <c r="B442" s="8"/>
      <c r="C442" s="8" t="s">
        <v>14</v>
      </c>
      <c r="D442" s="10"/>
      <c r="E442" s="10"/>
      <c r="F442" s="10"/>
      <c r="G442" s="10"/>
      <c r="H442" s="10"/>
      <c r="I442" s="10"/>
      <c r="K442" s="58"/>
    </row>
    <row r="443" spans="1:12" s="3" customFormat="1" ht="12.6" customHeight="1">
      <c r="A443" s="8"/>
      <c r="B443" s="8"/>
      <c r="C443" s="8" t="s">
        <v>67</v>
      </c>
      <c r="D443" s="10">
        <v>0</v>
      </c>
      <c r="E443" s="10">
        <v>0</v>
      </c>
      <c r="F443" s="10">
        <v>0</v>
      </c>
      <c r="G443" s="10">
        <v>95.34</v>
      </c>
      <c r="H443" s="10">
        <v>90</v>
      </c>
      <c r="I443" s="10">
        <v>60</v>
      </c>
      <c r="J443" s="10">
        <v>60</v>
      </c>
      <c r="K443" s="10">
        <v>60</v>
      </c>
    </row>
    <row r="444" spans="1:12" s="3" customFormat="1" ht="12" customHeight="1">
      <c r="A444" s="8"/>
      <c r="B444" s="8"/>
      <c r="C444" s="8" t="s">
        <v>56</v>
      </c>
      <c r="D444" s="10">
        <v>0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</row>
    <row r="445" spans="1:12" s="3" customFormat="1" ht="13.5" customHeight="1">
      <c r="A445" s="8"/>
      <c r="B445" s="8"/>
      <c r="C445" s="8" t="s">
        <v>17</v>
      </c>
      <c r="D445" s="10">
        <v>0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K445" s="10">
        <v>0</v>
      </c>
    </row>
    <row r="446" spans="1:12" s="3" customFormat="1" ht="12.6" customHeight="1">
      <c r="A446" s="8"/>
      <c r="B446" s="8"/>
      <c r="C446" s="8" t="s">
        <v>18</v>
      </c>
      <c r="D446" s="10">
        <v>0</v>
      </c>
      <c r="E446" s="10">
        <v>0</v>
      </c>
      <c r="F446" s="10">
        <v>0</v>
      </c>
      <c r="G446" s="10">
        <v>0</v>
      </c>
      <c r="H446" s="10">
        <v>0</v>
      </c>
      <c r="I446" s="10">
        <v>0</v>
      </c>
      <c r="K446" s="10">
        <v>0</v>
      </c>
    </row>
    <row r="447" spans="1:12" s="3" customFormat="1" ht="13.15" customHeight="1">
      <c r="A447" s="8"/>
      <c r="B447" s="8"/>
      <c r="C447" s="8" t="s">
        <v>19</v>
      </c>
      <c r="D447" s="10">
        <v>0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K447" s="10">
        <v>0</v>
      </c>
    </row>
    <row r="448" spans="1:12" s="3" customFormat="1" ht="13.15" customHeight="1">
      <c r="A448" s="8"/>
      <c r="B448" s="8"/>
      <c r="C448" s="8" t="s">
        <v>20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K448" s="10">
        <v>0</v>
      </c>
    </row>
    <row r="449" spans="1:195" s="3" customFormat="1" ht="13.9" customHeight="1">
      <c r="A449" s="34"/>
      <c r="B449" s="34"/>
      <c r="C449" s="34" t="s">
        <v>21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K449" s="10">
        <v>0</v>
      </c>
    </row>
    <row r="450" spans="1:195" s="42" customFormat="1" ht="26.25" customHeight="1">
      <c r="A450" s="7"/>
      <c r="B450" s="7"/>
      <c r="C450" s="17" t="s">
        <v>160</v>
      </c>
      <c r="D450" s="10">
        <v>0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72"/>
      <c r="K450" s="10">
        <v>0</v>
      </c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F450" s="41"/>
      <c r="AG450" s="41"/>
      <c r="AH450" s="41"/>
      <c r="AI450" s="41"/>
      <c r="AJ450" s="41"/>
      <c r="AK450" s="41"/>
      <c r="AL450" s="41"/>
      <c r="AM450" s="41"/>
      <c r="AN450" s="41"/>
      <c r="AO450" s="41"/>
      <c r="AP450" s="41"/>
      <c r="AQ450" s="41"/>
      <c r="AR450" s="41"/>
      <c r="AS450" s="41"/>
      <c r="AT450" s="41"/>
      <c r="AU450" s="41"/>
      <c r="AV450" s="41"/>
      <c r="AW450" s="41"/>
      <c r="AX450" s="41"/>
      <c r="AY450" s="41"/>
      <c r="AZ450" s="41"/>
      <c r="BA450" s="41"/>
      <c r="BB450" s="41"/>
      <c r="BC450" s="41"/>
      <c r="BD450" s="41"/>
      <c r="BE450" s="41"/>
      <c r="BF450" s="41"/>
      <c r="BG450" s="41"/>
      <c r="BH450" s="41"/>
      <c r="BI450" s="41"/>
      <c r="BJ450" s="41"/>
      <c r="BK450" s="41"/>
      <c r="BL450" s="41"/>
      <c r="BM450" s="41"/>
      <c r="BN450" s="41"/>
      <c r="BO450" s="41"/>
      <c r="BP450" s="41"/>
      <c r="BQ450" s="41"/>
      <c r="BR450" s="41"/>
      <c r="BS450" s="41"/>
      <c r="BT450" s="41"/>
      <c r="BU450" s="41"/>
      <c r="BV450" s="41"/>
      <c r="BW450" s="41"/>
      <c r="BX450" s="41"/>
      <c r="BY450" s="41"/>
      <c r="BZ450" s="41"/>
      <c r="CA450" s="41"/>
      <c r="CB450" s="41"/>
      <c r="CC450" s="41"/>
      <c r="CD450" s="41"/>
      <c r="CE450" s="41"/>
      <c r="CF450" s="41"/>
      <c r="CG450" s="41"/>
      <c r="CH450" s="41"/>
      <c r="CI450" s="41"/>
      <c r="CJ450" s="41"/>
      <c r="CK450" s="41"/>
      <c r="CL450" s="41"/>
      <c r="CM450" s="41"/>
      <c r="CN450" s="41"/>
      <c r="CO450" s="41"/>
      <c r="CP450" s="41"/>
      <c r="CQ450" s="41"/>
      <c r="CR450" s="41"/>
      <c r="CS450" s="41"/>
      <c r="CT450" s="41"/>
      <c r="CU450" s="41"/>
      <c r="CV450" s="41"/>
      <c r="CW450" s="41"/>
      <c r="CX450" s="41"/>
      <c r="CY450" s="41"/>
      <c r="CZ450" s="41"/>
      <c r="DA450" s="41"/>
      <c r="DB450" s="41"/>
      <c r="DC450" s="41"/>
      <c r="DD450" s="41"/>
      <c r="DE450" s="41"/>
      <c r="DF450" s="41"/>
      <c r="DG450" s="41"/>
      <c r="DH450" s="41"/>
      <c r="DI450" s="41"/>
      <c r="DJ450" s="41"/>
      <c r="DK450" s="41"/>
      <c r="DL450" s="41"/>
      <c r="DM450" s="41"/>
      <c r="DN450" s="41"/>
      <c r="DO450" s="41"/>
      <c r="DP450" s="41"/>
      <c r="DQ450" s="41"/>
      <c r="DR450" s="41"/>
      <c r="DS450" s="41"/>
      <c r="DT450" s="41"/>
      <c r="DU450" s="41"/>
      <c r="DV450" s="41"/>
      <c r="DW450" s="41"/>
      <c r="DX450" s="41"/>
      <c r="DY450" s="41"/>
      <c r="DZ450" s="41"/>
      <c r="EA450" s="41"/>
      <c r="EB450" s="41"/>
      <c r="EC450" s="41"/>
      <c r="ED450" s="41"/>
      <c r="EE450" s="41"/>
      <c r="EF450" s="41"/>
      <c r="EG450" s="41"/>
      <c r="EH450" s="41"/>
      <c r="EI450" s="41"/>
      <c r="EJ450" s="41"/>
      <c r="EK450" s="41"/>
      <c r="EL450" s="41"/>
      <c r="EM450" s="41"/>
      <c r="EN450" s="41"/>
      <c r="EO450" s="41"/>
      <c r="EP450" s="41"/>
      <c r="EQ450" s="41"/>
      <c r="ER450" s="41"/>
      <c r="ES450" s="41"/>
      <c r="ET450" s="41"/>
      <c r="EU450" s="41"/>
      <c r="EV450" s="41"/>
      <c r="EW450" s="41"/>
      <c r="EX450" s="41"/>
      <c r="EY450" s="41"/>
      <c r="EZ450" s="41"/>
      <c r="FA450" s="41"/>
      <c r="FB450" s="41"/>
      <c r="FC450" s="41"/>
      <c r="FD450" s="41"/>
      <c r="FE450" s="41"/>
      <c r="FF450" s="41"/>
      <c r="FG450" s="41"/>
      <c r="FH450" s="41"/>
      <c r="FI450" s="41"/>
      <c r="FJ450" s="41"/>
      <c r="FK450" s="41"/>
      <c r="FL450" s="41"/>
      <c r="FM450" s="41"/>
      <c r="FN450" s="41"/>
      <c r="FO450" s="41"/>
      <c r="FP450" s="41"/>
      <c r="FQ450" s="41"/>
      <c r="FR450" s="41"/>
      <c r="FS450" s="41"/>
      <c r="FT450" s="41"/>
      <c r="FU450" s="41"/>
      <c r="FV450" s="41"/>
      <c r="FW450" s="41"/>
      <c r="FX450" s="41"/>
      <c r="FY450" s="41"/>
      <c r="FZ450" s="41"/>
      <c r="GA450" s="41"/>
      <c r="GB450" s="41"/>
      <c r="GC450" s="41"/>
      <c r="GD450" s="41"/>
      <c r="GE450" s="41"/>
      <c r="GF450" s="41"/>
      <c r="GG450" s="41"/>
      <c r="GH450" s="41"/>
      <c r="GI450" s="41"/>
      <c r="GJ450" s="41"/>
      <c r="GK450" s="41"/>
      <c r="GL450" s="41"/>
      <c r="GM450" s="41"/>
    </row>
    <row r="451" spans="1:195" s="3" customFormat="1" ht="15.6" customHeight="1">
      <c r="A451" s="8" t="s">
        <v>103</v>
      </c>
      <c r="B451" s="8" t="s">
        <v>88</v>
      </c>
      <c r="C451" s="8"/>
      <c r="D451" s="13"/>
      <c r="E451" s="13"/>
      <c r="F451" s="13"/>
      <c r="G451" s="10"/>
      <c r="H451" s="10"/>
      <c r="I451" s="10"/>
      <c r="K451" s="58"/>
    </row>
    <row r="452" spans="1:195" s="3" customFormat="1" ht="64.900000000000006" customHeight="1">
      <c r="A452" s="8"/>
      <c r="B452" s="8" t="s">
        <v>89</v>
      </c>
      <c r="C452" s="8" t="s">
        <v>147</v>
      </c>
      <c r="D452" s="10">
        <v>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</row>
    <row r="453" spans="1:195" s="3" customFormat="1" ht="13.9" customHeight="1">
      <c r="A453" s="8"/>
      <c r="B453" s="8"/>
      <c r="C453" s="8" t="s">
        <v>13</v>
      </c>
      <c r="D453" s="10">
        <v>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K453" s="10">
        <v>0</v>
      </c>
    </row>
    <row r="454" spans="1:195" s="3" customFormat="1" ht="13.15" customHeight="1">
      <c r="A454" s="8"/>
      <c r="B454" s="8"/>
      <c r="C454" s="8" t="s">
        <v>16</v>
      </c>
      <c r="D454" s="10">
        <v>0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K454" s="10">
        <v>0</v>
      </c>
    </row>
    <row r="455" spans="1:195" s="3" customFormat="1" ht="13.15" customHeight="1">
      <c r="A455" s="8"/>
      <c r="B455" s="8"/>
      <c r="C455" s="8" t="s">
        <v>14</v>
      </c>
      <c r="D455" s="10"/>
      <c r="E455" s="10"/>
      <c r="F455" s="10"/>
      <c r="G455" s="10"/>
      <c r="H455" s="10"/>
      <c r="I455" s="10"/>
      <c r="K455" s="58"/>
    </row>
    <row r="456" spans="1:195" s="3" customFormat="1" ht="12.6" customHeight="1">
      <c r="A456" s="8"/>
      <c r="B456" s="8"/>
      <c r="C456" s="8" t="s">
        <v>15</v>
      </c>
      <c r="D456" s="10">
        <v>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</row>
    <row r="457" spans="1:195" s="3" customFormat="1" ht="12.6" customHeight="1">
      <c r="A457" s="8"/>
      <c r="B457" s="8"/>
      <c r="C457" s="8" t="s">
        <v>23</v>
      </c>
      <c r="D457" s="10">
        <v>0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</row>
    <row r="458" spans="1:195" s="3" customFormat="1" ht="13.15" customHeight="1">
      <c r="A458" s="8"/>
      <c r="B458" s="8"/>
      <c r="C458" s="8" t="s">
        <v>24</v>
      </c>
      <c r="D458" s="10">
        <v>0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</row>
    <row r="459" spans="1:195" s="3" customFormat="1" ht="12.6" customHeight="1">
      <c r="A459" s="8"/>
      <c r="B459" s="8"/>
      <c r="C459" s="8" t="s">
        <v>14</v>
      </c>
      <c r="D459" s="10">
        <v>0</v>
      </c>
      <c r="E459" s="10">
        <v>0</v>
      </c>
      <c r="F459" s="10">
        <v>0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</row>
    <row r="460" spans="1:195" s="3" customFormat="1" ht="12.6" customHeight="1">
      <c r="A460" s="8"/>
      <c r="B460" s="8"/>
      <c r="C460" s="8" t="s">
        <v>67</v>
      </c>
      <c r="D460" s="10">
        <v>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</row>
    <row r="461" spans="1:195" s="3" customFormat="1" ht="12" customHeight="1">
      <c r="A461" s="8"/>
      <c r="B461" s="8"/>
      <c r="C461" s="8" t="s">
        <v>56</v>
      </c>
      <c r="D461" s="10">
        <v>0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</row>
    <row r="462" spans="1:195" s="3" customFormat="1" ht="14.25" customHeight="1">
      <c r="A462" s="8"/>
      <c r="B462" s="8"/>
      <c r="C462" s="8" t="s">
        <v>17</v>
      </c>
      <c r="D462" s="10">
        <v>0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</row>
    <row r="463" spans="1:195" s="3" customFormat="1" ht="12.6" customHeight="1">
      <c r="A463" s="8"/>
      <c r="B463" s="8"/>
      <c r="C463" s="8" t="s">
        <v>18</v>
      </c>
      <c r="D463" s="10">
        <v>0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</row>
    <row r="464" spans="1:195" s="3" customFormat="1" ht="13.15" customHeight="1">
      <c r="A464" s="8"/>
      <c r="B464" s="8"/>
      <c r="C464" s="8" t="s">
        <v>19</v>
      </c>
      <c r="D464" s="10">
        <v>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</row>
    <row r="465" spans="1:195" s="3" customFormat="1" ht="13.15" customHeight="1">
      <c r="A465" s="8"/>
      <c r="B465" s="8"/>
      <c r="C465" s="8" t="s">
        <v>20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95" s="3" customFormat="1" ht="13.9" customHeight="1">
      <c r="A466" s="34"/>
      <c r="B466" s="34"/>
      <c r="C466" s="34" t="s">
        <v>21</v>
      </c>
      <c r="D466" s="39">
        <v>0</v>
      </c>
      <c r="E466" s="39">
        <v>0</v>
      </c>
      <c r="F466" s="39">
        <v>0</v>
      </c>
      <c r="G466" s="39">
        <v>0</v>
      </c>
      <c r="H466" s="39">
        <v>0</v>
      </c>
      <c r="I466" s="10">
        <v>0</v>
      </c>
      <c r="J466" s="10">
        <v>0</v>
      </c>
      <c r="K466" s="10">
        <v>0</v>
      </c>
    </row>
    <row r="467" spans="1:195" s="42" customFormat="1" ht="24.6" customHeight="1">
      <c r="A467" s="7"/>
      <c r="B467" s="7"/>
      <c r="C467" s="17" t="s">
        <v>161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  <c r="AS467" s="41"/>
      <c r="AT467" s="41"/>
      <c r="AU467" s="41"/>
      <c r="AV467" s="41"/>
      <c r="AW467" s="41"/>
      <c r="AX467" s="41"/>
      <c r="AY467" s="41"/>
      <c r="AZ467" s="41"/>
      <c r="BA467" s="41"/>
      <c r="BB467" s="41"/>
      <c r="BC467" s="41"/>
      <c r="BD467" s="41"/>
      <c r="BE467" s="41"/>
      <c r="BF467" s="41"/>
      <c r="BG467" s="41"/>
      <c r="BH467" s="41"/>
      <c r="BI467" s="41"/>
      <c r="BJ467" s="41"/>
      <c r="BK467" s="41"/>
      <c r="BL467" s="41"/>
      <c r="BM467" s="41"/>
      <c r="BN467" s="41"/>
      <c r="BO467" s="41"/>
      <c r="BP467" s="41"/>
      <c r="BQ467" s="41"/>
      <c r="BR467" s="41"/>
      <c r="BS467" s="41"/>
      <c r="BT467" s="41"/>
      <c r="BU467" s="41"/>
      <c r="BV467" s="41"/>
      <c r="BW467" s="41"/>
      <c r="BX467" s="41"/>
      <c r="BY467" s="41"/>
      <c r="BZ467" s="41"/>
      <c r="CA467" s="41"/>
      <c r="CB467" s="41"/>
      <c r="CC467" s="41"/>
      <c r="CD467" s="41"/>
      <c r="CE467" s="41"/>
      <c r="CF467" s="41"/>
      <c r="CG467" s="41"/>
      <c r="CH467" s="41"/>
      <c r="CI467" s="41"/>
      <c r="CJ467" s="41"/>
      <c r="CK467" s="41"/>
      <c r="CL467" s="41"/>
      <c r="CM467" s="41"/>
      <c r="CN467" s="41"/>
      <c r="CO467" s="41"/>
      <c r="CP467" s="41"/>
      <c r="CQ467" s="41"/>
      <c r="CR467" s="41"/>
      <c r="CS467" s="41"/>
      <c r="CT467" s="41"/>
      <c r="CU467" s="41"/>
      <c r="CV467" s="41"/>
      <c r="CW467" s="41"/>
      <c r="CX467" s="41"/>
      <c r="CY467" s="41"/>
      <c r="CZ467" s="41"/>
      <c r="DA467" s="41"/>
      <c r="DB467" s="41"/>
      <c r="DC467" s="41"/>
      <c r="DD467" s="41"/>
      <c r="DE467" s="41"/>
      <c r="DF467" s="41"/>
      <c r="DG467" s="41"/>
      <c r="DH467" s="41"/>
      <c r="DI467" s="41"/>
      <c r="DJ467" s="41"/>
      <c r="DK467" s="41"/>
      <c r="DL467" s="41"/>
      <c r="DM467" s="41"/>
      <c r="DN467" s="41"/>
      <c r="DO467" s="41"/>
      <c r="DP467" s="41"/>
      <c r="DQ467" s="41"/>
      <c r="DR467" s="41"/>
      <c r="DS467" s="41"/>
      <c r="DT467" s="41"/>
      <c r="DU467" s="41"/>
      <c r="DV467" s="41"/>
      <c r="DW467" s="41"/>
      <c r="DX467" s="41"/>
      <c r="DY467" s="41"/>
      <c r="DZ467" s="41"/>
      <c r="EA467" s="41"/>
      <c r="EB467" s="41"/>
      <c r="EC467" s="41"/>
      <c r="ED467" s="41"/>
      <c r="EE467" s="41"/>
      <c r="EF467" s="41"/>
      <c r="EG467" s="41"/>
      <c r="EH467" s="41"/>
      <c r="EI467" s="41"/>
      <c r="EJ467" s="41"/>
      <c r="EK467" s="41"/>
      <c r="EL467" s="41"/>
      <c r="EM467" s="41"/>
      <c r="EN467" s="41"/>
      <c r="EO467" s="41"/>
      <c r="EP467" s="41"/>
      <c r="EQ467" s="41"/>
      <c r="ER467" s="41"/>
      <c r="ES467" s="41"/>
      <c r="ET467" s="41"/>
      <c r="EU467" s="41"/>
      <c r="EV467" s="41"/>
      <c r="EW467" s="41"/>
      <c r="EX467" s="41"/>
      <c r="EY467" s="41"/>
      <c r="EZ467" s="41"/>
      <c r="FA467" s="41"/>
      <c r="FB467" s="41"/>
      <c r="FC467" s="41"/>
      <c r="FD467" s="41"/>
      <c r="FE467" s="41"/>
      <c r="FF467" s="41"/>
      <c r="FG467" s="41"/>
      <c r="FH467" s="41"/>
      <c r="FI467" s="41"/>
      <c r="FJ467" s="41"/>
      <c r="FK467" s="41"/>
      <c r="FL467" s="41"/>
      <c r="FM467" s="41"/>
      <c r="FN467" s="41"/>
      <c r="FO467" s="41"/>
      <c r="FP467" s="41"/>
      <c r="FQ467" s="41"/>
      <c r="FR467" s="41"/>
      <c r="FS467" s="41"/>
      <c r="FT467" s="41"/>
      <c r="FU467" s="41"/>
      <c r="FV467" s="41"/>
      <c r="FW467" s="41"/>
      <c r="FX467" s="41"/>
      <c r="FY467" s="41"/>
      <c r="FZ467" s="41"/>
      <c r="GA467" s="41"/>
      <c r="GB467" s="41"/>
      <c r="GC467" s="41"/>
      <c r="GD467" s="41"/>
      <c r="GE467" s="41"/>
      <c r="GF467" s="41"/>
      <c r="GG467" s="41"/>
      <c r="GH467" s="41"/>
      <c r="GI467" s="41"/>
      <c r="GJ467" s="41"/>
      <c r="GK467" s="41"/>
      <c r="GL467" s="41"/>
      <c r="GM467" s="41"/>
    </row>
    <row r="468" spans="1:195">
      <c r="A468" s="8" t="s">
        <v>109</v>
      </c>
      <c r="B468" s="8" t="s">
        <v>91</v>
      </c>
      <c r="C468" s="8"/>
      <c r="D468" s="13"/>
      <c r="E468" s="13"/>
      <c r="F468" s="13"/>
      <c r="G468" s="10"/>
      <c r="H468" s="10"/>
      <c r="I468" s="10"/>
      <c r="K468" s="73"/>
    </row>
    <row r="469" spans="1:195" ht="76.5" customHeight="1">
      <c r="A469" s="8"/>
      <c r="B469" s="8" t="s">
        <v>93</v>
      </c>
      <c r="C469" s="8" t="s">
        <v>157</v>
      </c>
      <c r="D469" s="10">
        <v>0</v>
      </c>
      <c r="E469" s="10">
        <v>0</v>
      </c>
      <c r="F469" s="10">
        <f>F475</f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</row>
    <row r="470" spans="1:195" ht="12.6" customHeight="1">
      <c r="A470" s="8"/>
      <c r="B470" s="8"/>
      <c r="C470" s="8" t="s">
        <v>13</v>
      </c>
      <c r="D470" s="10">
        <v>0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</row>
    <row r="471" spans="1:195" ht="12.6" customHeight="1">
      <c r="A471" s="8"/>
      <c r="B471" s="8"/>
      <c r="C471" s="8" t="s">
        <v>16</v>
      </c>
      <c r="D471" s="10">
        <v>0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K471" s="10">
        <v>0</v>
      </c>
    </row>
    <row r="472" spans="1:195" ht="12.6" customHeight="1">
      <c r="A472" s="8"/>
      <c r="B472" s="8"/>
      <c r="C472" s="8" t="s">
        <v>14</v>
      </c>
      <c r="D472" s="10"/>
      <c r="E472" s="10"/>
      <c r="F472" s="10"/>
      <c r="G472" s="10"/>
      <c r="H472" s="10"/>
      <c r="I472" s="10"/>
      <c r="K472" s="73"/>
    </row>
    <row r="473" spans="1:195" ht="13.5" customHeight="1">
      <c r="A473" s="8"/>
      <c r="B473" s="8"/>
      <c r="C473" s="8" t="s">
        <v>15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</row>
    <row r="474" spans="1:195" ht="13.15" customHeight="1">
      <c r="A474" s="8"/>
      <c r="B474" s="8"/>
      <c r="C474" s="8" t="s">
        <v>23</v>
      </c>
      <c r="D474" s="10">
        <v>0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K474" s="10">
        <v>0</v>
      </c>
    </row>
    <row r="475" spans="1:195" ht="12" customHeight="1">
      <c r="A475" s="8"/>
      <c r="B475" s="8"/>
      <c r="C475" s="8" t="s">
        <v>24</v>
      </c>
      <c r="D475" s="10">
        <v>0</v>
      </c>
      <c r="E475" s="10">
        <v>0</v>
      </c>
      <c r="F475" s="10">
        <f>F477</f>
        <v>0</v>
      </c>
      <c r="G475" s="10">
        <v>0</v>
      </c>
      <c r="H475" s="10">
        <v>0</v>
      </c>
      <c r="I475" s="10">
        <v>0</v>
      </c>
      <c r="J475" s="71">
        <v>0</v>
      </c>
      <c r="K475" s="10">
        <v>0</v>
      </c>
    </row>
    <row r="476" spans="1:195" ht="12.6" customHeight="1">
      <c r="A476" s="8"/>
      <c r="B476" s="8"/>
      <c r="C476" s="8" t="s">
        <v>14</v>
      </c>
      <c r="D476" s="10">
        <v>0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K476" s="10">
        <v>0</v>
      </c>
    </row>
    <row r="477" spans="1:195" ht="12.6" customHeight="1">
      <c r="A477" s="8"/>
      <c r="B477" s="8"/>
      <c r="C477" s="8" t="s">
        <v>67</v>
      </c>
      <c r="D477" s="10">
        <v>0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K477" s="10">
        <v>0</v>
      </c>
    </row>
    <row r="478" spans="1:195" ht="12" customHeight="1">
      <c r="A478" s="8"/>
      <c r="B478" s="8"/>
      <c r="C478" s="8" t="s">
        <v>56</v>
      </c>
      <c r="D478" s="10">
        <v>0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K478" s="10">
        <v>0</v>
      </c>
    </row>
    <row r="479" spans="1:195">
      <c r="A479" s="8"/>
      <c r="B479" s="8"/>
      <c r="C479" s="8" t="s">
        <v>17</v>
      </c>
      <c r="D479" s="10">
        <v>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K479" s="10">
        <v>0</v>
      </c>
    </row>
    <row r="480" spans="1:195" ht="12" customHeight="1">
      <c r="A480" s="8"/>
      <c r="B480" s="8"/>
      <c r="C480" s="8" t="s">
        <v>18</v>
      </c>
      <c r="D480" s="10">
        <v>0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K480" s="10">
        <v>0</v>
      </c>
    </row>
    <row r="481" spans="1:11" ht="12" customHeight="1">
      <c r="A481" s="8"/>
      <c r="B481" s="8"/>
      <c r="C481" s="8" t="s">
        <v>19</v>
      </c>
      <c r="D481" s="10">
        <v>0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K481" s="10">
        <v>0</v>
      </c>
    </row>
    <row r="482" spans="1:11" ht="13.15" customHeight="1">
      <c r="A482" s="8"/>
      <c r="B482" s="8"/>
      <c r="C482" s="8" t="s">
        <v>20</v>
      </c>
      <c r="D482" s="10">
        <v>0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K482" s="10">
        <v>0</v>
      </c>
    </row>
    <row r="483" spans="1:11" ht="12.6" customHeight="1">
      <c r="A483" s="34"/>
      <c r="B483" s="34"/>
      <c r="C483" s="34" t="s">
        <v>21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K483" s="10">
        <v>0</v>
      </c>
    </row>
    <row r="484" spans="1:11" ht="25.5">
      <c r="A484" s="7"/>
      <c r="B484" s="7"/>
      <c r="C484" s="17" t="s">
        <v>160</v>
      </c>
      <c r="D484" s="10">
        <v>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K484" s="10">
        <v>0</v>
      </c>
    </row>
    <row r="485" spans="1:11" s="43" customFormat="1" ht="12.75">
      <c r="A485" s="8" t="s">
        <v>110</v>
      </c>
      <c r="B485" s="8" t="s">
        <v>95</v>
      </c>
      <c r="C485" s="8"/>
      <c r="D485" s="13"/>
      <c r="E485" s="13"/>
      <c r="F485" s="13"/>
      <c r="G485" s="10"/>
      <c r="H485" s="10"/>
      <c r="I485" s="10"/>
      <c r="K485" s="74"/>
    </row>
    <row r="486" spans="1:11" s="43" customFormat="1" ht="33" customHeight="1">
      <c r="A486" s="8"/>
      <c r="B486" s="8" t="s">
        <v>96</v>
      </c>
      <c r="C486" s="8" t="s">
        <v>122</v>
      </c>
      <c r="D486" s="10">
        <v>0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</row>
    <row r="487" spans="1:11" s="43" customFormat="1" ht="12.75">
      <c r="A487" s="8"/>
      <c r="B487" s="8"/>
      <c r="C487" s="8" t="s">
        <v>13</v>
      </c>
      <c r="D487" s="10">
        <v>0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K487" s="10">
        <v>0</v>
      </c>
    </row>
    <row r="488" spans="1:11" s="43" customFormat="1" ht="12.75">
      <c r="A488" s="8"/>
      <c r="B488" s="8"/>
      <c r="C488" s="8" t="s">
        <v>16</v>
      </c>
      <c r="D488" s="10">
        <v>0</v>
      </c>
      <c r="E488" s="10">
        <v>0</v>
      </c>
      <c r="F488" s="10">
        <v>0</v>
      </c>
      <c r="G488" s="10">
        <v>0</v>
      </c>
      <c r="H488" s="10">
        <v>0</v>
      </c>
      <c r="I488" s="10">
        <v>0</v>
      </c>
      <c r="K488" s="10">
        <v>0</v>
      </c>
    </row>
    <row r="489" spans="1:11" s="43" customFormat="1" ht="12.75">
      <c r="A489" s="8"/>
      <c r="B489" s="8"/>
      <c r="C489" s="8" t="s">
        <v>14</v>
      </c>
      <c r="D489" s="10"/>
      <c r="E489" s="10"/>
      <c r="F489" s="10"/>
      <c r="G489" s="10"/>
      <c r="H489" s="10"/>
      <c r="I489" s="10"/>
      <c r="K489" s="74"/>
    </row>
    <row r="490" spans="1:11" s="43" customFormat="1" ht="12.75">
      <c r="A490" s="8"/>
      <c r="B490" s="8"/>
      <c r="C490" s="8" t="s">
        <v>15</v>
      </c>
      <c r="D490" s="10">
        <v>0</v>
      </c>
      <c r="E490" s="10">
        <v>0</v>
      </c>
      <c r="F490" s="10">
        <v>0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</row>
    <row r="491" spans="1:11" s="43" customFormat="1" ht="12.75">
      <c r="A491" s="8"/>
      <c r="B491" s="8"/>
      <c r="C491" s="8" t="s">
        <v>23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K491" s="10">
        <v>0</v>
      </c>
    </row>
    <row r="492" spans="1:11" s="43" customFormat="1" ht="12.75">
      <c r="A492" s="8"/>
      <c r="B492" s="8"/>
      <c r="C492" s="8" t="s">
        <v>24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K492" s="10">
        <v>0</v>
      </c>
    </row>
    <row r="493" spans="1:11" s="43" customFormat="1" ht="12.75">
      <c r="A493" s="8"/>
      <c r="B493" s="8"/>
      <c r="C493" s="8" t="s">
        <v>14</v>
      </c>
      <c r="D493" s="10">
        <v>0</v>
      </c>
      <c r="E493" s="10">
        <v>0</v>
      </c>
      <c r="F493" s="10">
        <v>0</v>
      </c>
      <c r="G493" s="10">
        <v>0</v>
      </c>
      <c r="H493" s="10">
        <v>0</v>
      </c>
      <c r="I493" s="10">
        <v>0</v>
      </c>
      <c r="K493" s="10">
        <v>0</v>
      </c>
    </row>
    <row r="494" spans="1:11" s="43" customFormat="1" ht="12.75">
      <c r="A494" s="8"/>
      <c r="B494" s="8"/>
      <c r="C494" s="8" t="s">
        <v>67</v>
      </c>
      <c r="D494" s="10">
        <v>0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K494" s="10">
        <v>0</v>
      </c>
    </row>
    <row r="495" spans="1:11" s="43" customFormat="1" ht="12.75">
      <c r="A495" s="8"/>
      <c r="B495" s="8"/>
      <c r="C495" s="8" t="s">
        <v>56</v>
      </c>
      <c r="D495" s="10">
        <v>0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K495" s="10">
        <v>0</v>
      </c>
    </row>
    <row r="496" spans="1:11" s="43" customFormat="1" ht="12.75">
      <c r="A496" s="8"/>
      <c r="B496" s="8"/>
      <c r="C496" s="8" t="s">
        <v>17</v>
      </c>
      <c r="D496" s="10">
        <v>0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K496" s="10">
        <v>0</v>
      </c>
    </row>
    <row r="497" spans="1:11" s="43" customFormat="1" ht="12.75">
      <c r="A497" s="8"/>
      <c r="B497" s="8"/>
      <c r="C497" s="8" t="s">
        <v>18</v>
      </c>
      <c r="D497" s="10">
        <v>0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K497" s="10">
        <v>0</v>
      </c>
    </row>
    <row r="498" spans="1:11" s="43" customFormat="1" ht="12.75">
      <c r="A498" s="8"/>
      <c r="B498" s="8"/>
      <c r="C498" s="8" t="s">
        <v>19</v>
      </c>
      <c r="D498" s="10">
        <v>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K498" s="10">
        <v>0</v>
      </c>
    </row>
    <row r="499" spans="1:11" s="43" customFormat="1" ht="12.75">
      <c r="A499" s="8"/>
      <c r="B499" s="8"/>
      <c r="C499" s="8" t="s">
        <v>20</v>
      </c>
      <c r="D499" s="10">
        <v>0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K499" s="10">
        <v>0</v>
      </c>
    </row>
    <row r="500" spans="1:11" s="43" customFormat="1" ht="12.75">
      <c r="A500" s="34"/>
      <c r="B500" s="34"/>
      <c r="C500" s="34" t="s">
        <v>21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K500" s="10">
        <v>0</v>
      </c>
    </row>
    <row r="501" spans="1:11" ht="25.5">
      <c r="A501" s="7"/>
      <c r="B501" s="7"/>
      <c r="C501" s="17" t="s">
        <v>160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K501" s="10">
        <v>0</v>
      </c>
    </row>
    <row r="502" spans="1:11">
      <c r="A502" s="8" t="s">
        <v>119</v>
      </c>
      <c r="B502" s="8" t="s">
        <v>106</v>
      </c>
      <c r="C502" s="8"/>
      <c r="D502" s="13"/>
      <c r="E502" s="13"/>
      <c r="F502" s="13"/>
      <c r="G502" s="10"/>
      <c r="H502" s="10"/>
      <c r="I502" s="10"/>
      <c r="K502" s="73"/>
    </row>
    <row r="503" spans="1:11" ht="54" customHeight="1">
      <c r="A503" s="8"/>
      <c r="B503" s="8" t="s">
        <v>98</v>
      </c>
      <c r="C503" s="8" t="s">
        <v>147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</row>
    <row r="504" spans="1:11" ht="13.15" customHeight="1">
      <c r="A504" s="8"/>
      <c r="B504" s="8"/>
      <c r="C504" s="8" t="s">
        <v>13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K504" s="10">
        <v>0</v>
      </c>
    </row>
    <row r="505" spans="1:11" ht="13.15" customHeight="1">
      <c r="A505" s="8"/>
      <c r="B505" s="8"/>
      <c r="C505" s="8" t="s">
        <v>16</v>
      </c>
      <c r="D505" s="10">
        <v>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K505" s="10">
        <v>0</v>
      </c>
    </row>
    <row r="506" spans="1:11" ht="12.6" customHeight="1">
      <c r="A506" s="8"/>
      <c r="B506" s="8"/>
      <c r="C506" s="8" t="s">
        <v>14</v>
      </c>
      <c r="D506" s="10"/>
      <c r="E506" s="10"/>
      <c r="F506" s="10"/>
      <c r="G506" s="10"/>
      <c r="H506" s="10"/>
      <c r="I506" s="10"/>
      <c r="K506" s="73"/>
    </row>
    <row r="507" spans="1:11" ht="13.15" customHeight="1">
      <c r="A507" s="8"/>
      <c r="B507" s="8"/>
      <c r="C507" s="8" t="s">
        <v>15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</row>
    <row r="508" spans="1:11" ht="12.6" customHeight="1">
      <c r="A508" s="8"/>
      <c r="B508" s="8"/>
      <c r="C508" s="8" t="s">
        <v>23</v>
      </c>
      <c r="D508" s="10">
        <v>0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K508" s="10">
        <v>0</v>
      </c>
    </row>
    <row r="509" spans="1:11">
      <c r="A509" s="8"/>
      <c r="B509" s="8"/>
      <c r="C509" s="8" t="s">
        <v>24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K509" s="10">
        <v>0</v>
      </c>
    </row>
    <row r="510" spans="1:11">
      <c r="A510" s="8"/>
      <c r="B510" s="8"/>
      <c r="C510" s="8" t="s">
        <v>14</v>
      </c>
      <c r="D510" s="10">
        <v>0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K510" s="10">
        <v>0</v>
      </c>
    </row>
    <row r="511" spans="1:11">
      <c r="A511" s="8"/>
      <c r="B511" s="8"/>
      <c r="C511" s="8" t="s">
        <v>67</v>
      </c>
      <c r="D511" s="10">
        <v>0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K511" s="10">
        <v>0</v>
      </c>
    </row>
    <row r="512" spans="1:11" ht="13.15" customHeight="1">
      <c r="A512" s="8"/>
      <c r="B512" s="8"/>
      <c r="C512" s="8" t="s">
        <v>56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K512" s="10">
        <v>0</v>
      </c>
    </row>
    <row r="513" spans="1:11">
      <c r="A513" s="8"/>
      <c r="B513" s="8"/>
      <c r="C513" s="8" t="s">
        <v>17</v>
      </c>
      <c r="D513" s="10">
        <v>0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K513" s="10">
        <v>0</v>
      </c>
    </row>
    <row r="514" spans="1:11" ht="12.6" customHeight="1">
      <c r="A514" s="8"/>
      <c r="B514" s="8"/>
      <c r="C514" s="8" t="s">
        <v>18</v>
      </c>
      <c r="D514" s="10">
        <v>0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K514" s="10">
        <v>0</v>
      </c>
    </row>
    <row r="515" spans="1:11" ht="12.6" customHeight="1">
      <c r="A515" s="8"/>
      <c r="B515" s="8"/>
      <c r="C515" s="8" t="s">
        <v>19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K515" s="10">
        <v>0</v>
      </c>
    </row>
    <row r="516" spans="1:11" ht="13.15" customHeight="1">
      <c r="A516" s="8"/>
      <c r="B516" s="8"/>
      <c r="C516" s="8" t="s">
        <v>20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K516" s="10">
        <v>0</v>
      </c>
    </row>
    <row r="517" spans="1:11" ht="12.6" customHeight="1">
      <c r="A517" s="34"/>
      <c r="B517" s="34"/>
      <c r="C517" s="34" t="s">
        <v>21</v>
      </c>
      <c r="D517" s="39">
        <v>0</v>
      </c>
      <c r="E517" s="39">
        <v>0</v>
      </c>
      <c r="F517" s="39">
        <v>0</v>
      </c>
      <c r="G517" s="39">
        <v>0</v>
      </c>
      <c r="H517" s="39">
        <v>0</v>
      </c>
      <c r="I517" s="39">
        <v>0</v>
      </c>
      <c r="K517" s="10">
        <v>0</v>
      </c>
    </row>
    <row r="518" spans="1:11" ht="25.5">
      <c r="A518" s="7"/>
      <c r="B518" s="7"/>
      <c r="C518" s="17" t="s">
        <v>160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K518" s="10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58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Матвей Исаев</cp:lastModifiedBy>
  <cp:lastPrinted>2024-02-27T10:20:25Z</cp:lastPrinted>
  <dcterms:created xsi:type="dcterms:W3CDTF">2017-10-13T05:45:05Z</dcterms:created>
  <dcterms:modified xsi:type="dcterms:W3CDTF">2024-02-27T19:20:20Z</dcterms:modified>
</cp:coreProperties>
</file>