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Лист1!#REF!</definedName>
  </definedNames>
  <calcPr calcId="162913" iterate="1"/>
</workbook>
</file>

<file path=xl/calcChain.xml><?xml version="1.0" encoding="utf-8"?>
<calcChain xmlns="http://schemas.openxmlformats.org/spreadsheetml/2006/main">
  <c r="J22" i="1" l="1"/>
  <c r="I22" i="1"/>
  <c r="H22" i="1"/>
  <c r="G22" i="1"/>
  <c r="F15" i="1" l="1"/>
  <c r="J19" i="1" l="1"/>
  <c r="F22" i="1" l="1"/>
  <c r="F36" i="1" s="1"/>
  <c r="E22" i="1"/>
  <c r="C22" i="1"/>
  <c r="D22" i="1"/>
  <c r="J15" i="1"/>
  <c r="I15" i="1"/>
  <c r="I36" i="1" s="1"/>
  <c r="H15" i="1"/>
  <c r="G15" i="1"/>
  <c r="D15" i="1"/>
  <c r="C15" i="1"/>
  <c r="C36" i="1" s="1"/>
  <c r="E15" i="1"/>
  <c r="D36" i="1" l="1"/>
  <c r="J36" i="1"/>
  <c r="G36" i="1"/>
  <c r="E36" i="1"/>
  <c r="H36" i="1"/>
</calcChain>
</file>

<file path=xl/sharedStrings.xml><?xml version="1.0" encoding="utf-8"?>
<sst xmlns="http://schemas.openxmlformats.org/spreadsheetml/2006/main" count="38" uniqueCount="38">
  <si>
    <t>Показатель</t>
  </si>
  <si>
    <t>Доходы, всего</t>
  </si>
  <si>
    <t>налог на доходы физических лиц</t>
  </si>
  <si>
    <t>налоги на имущество</t>
  </si>
  <si>
    <t>неналоговые доходы</t>
  </si>
  <si>
    <t>Безвозмездные поступления</t>
  </si>
  <si>
    <t>Муниципальный долг</t>
  </si>
  <si>
    <t>Расходы, всего из них:</t>
  </si>
  <si>
    <t>Налоговые и неналоговые доходы, всего из них:</t>
  </si>
  <si>
    <t>2025 год</t>
  </si>
  <si>
    <t>2026 год</t>
  </si>
  <si>
    <t>2027 год</t>
  </si>
  <si>
    <t xml:space="preserve">налоги на совокупный доход  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</si>
  <si>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</si>
  <si>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</si>
  <si>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</si>
  <si>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</si>
  <si>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</si>
  <si>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</si>
  <si>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</si>
  <si>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</si>
  <si>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</si>
  <si>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</si>
  <si>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</si>
  <si>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Условно утвержденные расходы</t>
  </si>
  <si>
    <t>Дефицит (-) /профицит (+)</t>
  </si>
  <si>
    <t xml:space="preserve">Приложение </t>
  </si>
  <si>
    <t xml:space="preserve">                                                                                                                                                                                                      (тыс. рублей)</t>
  </si>
  <si>
    <t xml:space="preserve">Прогноз основных характеристик бюджета Минераловодского муниципального округа Ставропольского края
 на долгосрочный период </t>
  </si>
  <si>
    <t>Национальная оборона</t>
  </si>
  <si>
    <t>к изменениям бюджетного прогноза Минераловодского муниципального округа Ставропольского края на  период до 2028 года</t>
  </si>
  <si>
    <t>"Приложение 1</t>
  </si>
  <si>
    <t>к бюджетному прогнозу Минераловодского муниципального округа Ставропольского края  на период до 2028 года"</t>
  </si>
  <si>
    <t>Отчетный 2020 год</t>
  </si>
  <si>
    <t>Текущий 2021 год</t>
  </si>
  <si>
    <t>Очередной 2022 год</t>
  </si>
  <si>
    <t>Второй год планового периода 2024 год</t>
  </si>
  <si>
    <t>Первый год планового периода    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</si>
</sst>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 vertical="center" indent="15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0" fillId="0" borderId="0" xfId="0" applyFill="1"/>
    <xf numFmtId="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9"/>
  <sheetViews>
    <sheetView tabSelected="1" topLeftCell="B4" workbookViewId="0">
      <selection activeCell="J37" sqref="J37"/>
    </sheetView>
  </sheetViews>
  <sheetFormatPr defaultRowHeight="15" x14ac:dyDescent="0.25"/>
  <cols>
    <col min="1" max="1" width="3.42578125" customWidth="1"/>
    <col min="2" max="2" width="25.42578125" customWidth="1"/>
    <col min="3" max="3" width="13.7109375" customWidth="1"/>
    <col min="4" max="4" width="13.5703125" customWidth="1"/>
    <col min="5" max="5" width="13.85546875" customWidth="1"/>
    <col min="6" max="6" width="13.7109375" customWidth="1"/>
    <col min="7" max="7" width="13.42578125" customWidth="1"/>
    <col min="8" max="9" width="13.5703125" customWidth="1"/>
    <col min="10" max="10" width="13.7109375" customWidth="1"/>
    <col min="12" max="12" width="11.42578125" bestFit="1" customWidth="1"/>
  </cols>
  <sheetData>
    <row r="1" spans="2:11" ht="18.75" x14ac:dyDescent="0.25">
      <c r="H1" s="22"/>
      <c r="I1" s="22"/>
      <c r="J1" s="22"/>
    </row>
    <row r="2" spans="2:11" ht="18.75" x14ac:dyDescent="0.25">
      <c r="H2" s="19" t="s">
        <v>26</v>
      </c>
      <c r="I2" s="19"/>
      <c r="J2" s="19"/>
    </row>
    <row r="3" spans="2:11" ht="85.15" customHeight="1" x14ac:dyDescent="0.25">
      <c r="H3" s="19" t="s">
        <v>30</v>
      </c>
      <c r="I3" s="19"/>
      <c r="J3" s="19"/>
    </row>
    <row r="4" spans="2:11" ht="18.75" x14ac:dyDescent="0.25">
      <c r="H4" s="19"/>
      <c r="I4" s="19"/>
      <c r="J4" s="19"/>
    </row>
    <row r="5" spans="2:11" x14ac:dyDescent="0.25">
      <c r="H5" s="19" t="s">
        <v>31</v>
      </c>
      <c r="I5" s="20"/>
      <c r="J5" s="20"/>
    </row>
    <row r="6" spans="2:11" ht="21" customHeight="1" x14ac:dyDescent="0.25">
      <c r="H6" s="19" t="s">
        <v>32</v>
      </c>
      <c r="I6" s="20"/>
      <c r="J6" s="20"/>
    </row>
    <row r="7" spans="2:11" x14ac:dyDescent="0.25">
      <c r="H7" s="20"/>
      <c r="I7" s="20"/>
      <c r="J7" s="20"/>
    </row>
    <row r="8" spans="2:11" ht="42" customHeight="1" x14ac:dyDescent="0.25">
      <c r="H8" s="20"/>
      <c r="I8" s="20"/>
      <c r="J8" s="20"/>
    </row>
    <row r="9" spans="2:11" ht="56.1" customHeight="1" x14ac:dyDescent="0.3">
      <c r="B9" s="23" t="s">
        <v>28</v>
      </c>
      <c r="C9" s="24"/>
      <c r="D9" s="24"/>
      <c r="E9" s="24"/>
      <c r="F9" s="24"/>
      <c r="G9" s="24"/>
      <c r="H9" s="24"/>
      <c r="I9" s="24"/>
      <c r="J9" s="24"/>
    </row>
    <row r="10" spans="2:11" ht="18.75" x14ac:dyDescent="0.25">
      <c r="H10" s="1"/>
    </row>
    <row r="11" spans="2:11" ht="21" customHeight="1" thickBot="1" x14ac:dyDescent="0.3">
      <c r="B11" s="2" t="s">
        <v>27</v>
      </c>
    </row>
    <row r="12" spans="2:11" ht="58.15" customHeight="1" x14ac:dyDescent="0.25">
      <c r="B12" s="17" t="s">
        <v>0</v>
      </c>
      <c r="C12" s="17" t="s">
        <v>33</v>
      </c>
      <c r="D12" s="17" t="s">
        <v>34</v>
      </c>
      <c r="E12" s="17" t="s">
        <v>35</v>
      </c>
      <c r="F12" s="17" t="s">
        <v>37</v>
      </c>
      <c r="G12" s="17" t="s">
        <v>36</v>
      </c>
      <c r="H12" s="17" t="s">
        <v>9</v>
      </c>
      <c r="I12" s="17" t="s">
        <v>10</v>
      </c>
      <c r="J12" s="17" t="s">
        <v>11</v>
      </c>
    </row>
    <row r="13" spans="2:11" ht="1.5" customHeight="1" thickBot="1" x14ac:dyDescent="0.3">
      <c r="B13" s="18"/>
      <c r="C13" s="18"/>
      <c r="D13" s="18"/>
      <c r="E13" s="18"/>
      <c r="F13" s="21"/>
      <c r="G13" s="18"/>
      <c r="H13" s="18"/>
      <c r="I13" s="18"/>
      <c r="J13" s="18"/>
    </row>
    <row r="14" spans="2:11" ht="16.5" thickBot="1" x14ac:dyDescent="0.3">
      <c r="B14" s="5">
        <v>1</v>
      </c>
      <c r="C14" s="4">
        <v>2</v>
      </c>
      <c r="D14" s="4">
        <v>3</v>
      </c>
      <c r="E14" s="4">
        <v>4</v>
      </c>
      <c r="F14" s="4">
        <v>5</v>
      </c>
      <c r="G14" s="4">
        <v>6</v>
      </c>
      <c r="H14" s="4">
        <v>7</v>
      </c>
      <c r="I14" s="4">
        <v>8</v>
      </c>
      <c r="J14" s="4">
        <v>9</v>
      </c>
    </row>
    <row r="15" spans="2:11" ht="15.75" x14ac:dyDescent="0.25">
      <c r="B15" s="6" t="s">
        <v>1</v>
      </c>
      <c r="C15" s="7">
        <f t="shared" ref="C15:D15" si="0">C16+C21</f>
        <v>4035640.4</v>
      </c>
      <c r="D15" s="7">
        <f t="shared" si="0"/>
        <v>4494135.07</v>
      </c>
      <c r="E15" s="7">
        <f>E16+E21</f>
        <v>4800684.38</v>
      </c>
      <c r="F15" s="7">
        <f>F16+F21</f>
        <v>4447422.0379999997</v>
      </c>
      <c r="G15" s="7">
        <f t="shared" ref="G15:J15" si="1">G16+G21</f>
        <v>5018327.9029999999</v>
      </c>
      <c r="H15" s="11">
        <f t="shared" si="1"/>
        <v>4258064.9839999992</v>
      </c>
      <c r="I15" s="11">
        <f t="shared" si="1"/>
        <v>4118088.702</v>
      </c>
      <c r="J15" s="11">
        <f t="shared" si="1"/>
        <v>4322457.4350000005</v>
      </c>
      <c r="K15" s="15"/>
    </row>
    <row r="16" spans="2:11" ht="47.25" x14ac:dyDescent="0.25">
      <c r="B16" s="8" t="s">
        <v>8</v>
      </c>
      <c r="C16" s="9">
        <v>823625.35</v>
      </c>
      <c r="D16" s="9">
        <v>962756.26</v>
      </c>
      <c r="E16" s="9">
        <v>1132699.25</v>
      </c>
      <c r="F16" s="9">
        <v>1184106.3060000001</v>
      </c>
      <c r="G16" s="9">
        <v>2346719.1329999999</v>
      </c>
      <c r="H16" s="12">
        <v>2128991.0639999998</v>
      </c>
      <c r="I16" s="12">
        <v>2159563.7560000001</v>
      </c>
      <c r="J16" s="12">
        <v>2258266.8859999999</v>
      </c>
      <c r="K16" s="15"/>
    </row>
    <row r="17" spans="2:12" ht="35.25" customHeight="1" x14ac:dyDescent="0.25">
      <c r="B17" s="8" t="s">
        <v>2</v>
      </c>
      <c r="C17" s="9">
        <v>415183.22</v>
      </c>
      <c r="D17" s="9">
        <v>458349.85</v>
      </c>
      <c r="E17" s="9">
        <v>517848.64</v>
      </c>
      <c r="F17" s="9">
        <v>617748.1</v>
      </c>
      <c r="G17" s="9">
        <v>1563286.6740000001</v>
      </c>
      <c r="H17" s="12">
        <v>1359231.4680000001</v>
      </c>
      <c r="I17" s="12">
        <v>1355651.54</v>
      </c>
      <c r="J17" s="12">
        <v>1420009.92</v>
      </c>
      <c r="K17" s="15"/>
    </row>
    <row r="18" spans="2:12" ht="33" customHeight="1" x14ac:dyDescent="0.25">
      <c r="B18" s="8" t="s">
        <v>12</v>
      </c>
      <c r="C18" s="9">
        <v>46232.6</v>
      </c>
      <c r="D18" s="9">
        <v>83028.73</v>
      </c>
      <c r="E18" s="9">
        <v>89836.45</v>
      </c>
      <c r="F18" s="9">
        <v>89592.464000000007</v>
      </c>
      <c r="G18" s="9">
        <v>237088.12</v>
      </c>
      <c r="H18" s="12">
        <v>262164</v>
      </c>
      <c r="I18" s="12">
        <v>283641</v>
      </c>
      <c r="J18" s="12">
        <v>305218</v>
      </c>
      <c r="K18" s="15"/>
    </row>
    <row r="19" spans="2:12" ht="26.25" customHeight="1" x14ac:dyDescent="0.25">
      <c r="B19" s="8" t="s">
        <v>3</v>
      </c>
      <c r="C19" s="9">
        <v>175634.83</v>
      </c>
      <c r="D19" s="9">
        <v>207144.29</v>
      </c>
      <c r="E19" s="9">
        <v>250319.33</v>
      </c>
      <c r="F19" s="9">
        <v>227855.315</v>
      </c>
      <c r="G19" s="9">
        <v>245183.49100000001</v>
      </c>
      <c r="H19" s="12">
        <v>255426</v>
      </c>
      <c r="I19" s="12">
        <v>262722</v>
      </c>
      <c r="J19" s="12">
        <f>I19*1.04</f>
        <v>273230.88</v>
      </c>
      <c r="K19" s="15"/>
    </row>
    <row r="20" spans="2:12" ht="15.75" x14ac:dyDescent="0.25">
      <c r="B20" s="8" t="s">
        <v>4</v>
      </c>
      <c r="C20" s="9">
        <v>135326.42000000001</v>
      </c>
      <c r="D20" s="9">
        <v>154747.43</v>
      </c>
      <c r="E20" s="9">
        <v>205359.96</v>
      </c>
      <c r="F20" s="9">
        <v>182361.41</v>
      </c>
      <c r="G20" s="9">
        <v>218054.481</v>
      </c>
      <c r="H20" s="12">
        <v>197390.25599999999</v>
      </c>
      <c r="I20" s="12">
        <v>196854.65</v>
      </c>
      <c r="J20" s="12">
        <v>196864.65599999999</v>
      </c>
      <c r="K20" s="15"/>
    </row>
    <row r="21" spans="2:12" ht="31.5" x14ac:dyDescent="0.25">
      <c r="B21" s="8" t="s">
        <v>5</v>
      </c>
      <c r="C21" s="9">
        <v>3212015.05</v>
      </c>
      <c r="D21" s="9">
        <v>3531378.81</v>
      </c>
      <c r="E21" s="9">
        <v>3667985.13</v>
      </c>
      <c r="F21" s="9">
        <v>3263315.7319999998</v>
      </c>
      <c r="G21" s="9">
        <v>2671608.77</v>
      </c>
      <c r="H21" s="12">
        <v>2129073.92</v>
      </c>
      <c r="I21" s="12">
        <v>1958524.946</v>
      </c>
      <c r="J21" s="12">
        <v>2064190.5490000001</v>
      </c>
      <c r="K21" s="15"/>
    </row>
    <row r="22" spans="2:12" ht="15.75" x14ac:dyDescent="0.25">
      <c r="B22" s="6" t="s">
        <v>7</v>
      </c>
      <c r="C22" s="7">
        <f>C23+C25+C26+C27+C28+C29+C30+C31+C32+C33+C34+C35</f>
        <v>4056692.78</v>
      </c>
      <c r="D22" s="7">
        <f>D23+D25+D26+D27+D28+D29+D30+D31+D32+D33+D34+D35</f>
        <v>4588216.2000000011</v>
      </c>
      <c r="E22" s="11">
        <f t="shared" ref="E22:F22" si="2">E23+E25+E26+E27+E28+E29+E30+E31+E32+E33+E34+E35</f>
        <v>4757306.87</v>
      </c>
      <c r="F22" s="11">
        <f t="shared" si="2"/>
        <v>4496718.26</v>
      </c>
      <c r="G22" s="11">
        <f>G23+G25+G26+G27+G28+G29+G30+G31+G32+G33+G34+G35+G24</f>
        <v>4724901.22</v>
      </c>
      <c r="H22" s="11">
        <f t="shared" ref="H22:J22" si="3">H23+H25+H26+H27+H28+H29+H30+H31+H32+H33+H34+H35+H24</f>
        <v>4258064.9799999995</v>
      </c>
      <c r="I22" s="11">
        <f t="shared" si="3"/>
        <v>4022216.71</v>
      </c>
      <c r="J22" s="11">
        <f t="shared" si="3"/>
        <v>4226585.43</v>
      </c>
      <c r="K22" s="15"/>
    </row>
    <row r="23" spans="2:12" ht="31.5" x14ac:dyDescent="0.25">
      <c r="B23" s="8" t="s">
        <v>13</v>
      </c>
      <c r="C23" s="9">
        <v>324044.48</v>
      </c>
      <c r="D23" s="9">
        <v>307014.26</v>
      </c>
      <c r="E23" s="12">
        <v>317985.42</v>
      </c>
      <c r="F23" s="12">
        <v>347853.34</v>
      </c>
      <c r="G23" s="12">
        <v>411676.21</v>
      </c>
      <c r="H23" s="12">
        <v>526844.73</v>
      </c>
      <c r="I23" s="12">
        <v>447972.91</v>
      </c>
      <c r="J23" s="12">
        <v>443284.1</v>
      </c>
      <c r="K23" s="15"/>
    </row>
    <row r="24" spans="2:12" ht="15.75" x14ac:dyDescent="0.25">
      <c r="B24" s="8" t="s">
        <v>29</v>
      </c>
      <c r="C24" s="9">
        <v>0</v>
      </c>
      <c r="D24" s="9">
        <v>0</v>
      </c>
      <c r="E24" s="12">
        <v>0</v>
      </c>
      <c r="F24" s="12">
        <v>0</v>
      </c>
      <c r="G24" s="12">
        <v>2854.55</v>
      </c>
      <c r="H24" s="12">
        <v>4601.55</v>
      </c>
      <c r="I24" s="12">
        <v>5011.6400000000003</v>
      </c>
      <c r="J24" s="12">
        <v>5183.34</v>
      </c>
      <c r="K24" s="15"/>
    </row>
    <row r="25" spans="2:12" ht="63" x14ac:dyDescent="0.25">
      <c r="B25" s="8" t="s">
        <v>14</v>
      </c>
      <c r="C25" s="9">
        <v>22093.55</v>
      </c>
      <c r="D25" s="9">
        <v>22122.07</v>
      </c>
      <c r="E25" s="12">
        <v>24281.84</v>
      </c>
      <c r="F25" s="12">
        <v>26962.46</v>
      </c>
      <c r="G25" s="12">
        <v>36501.06</v>
      </c>
      <c r="H25" s="12">
        <v>34298.35</v>
      </c>
      <c r="I25" s="12">
        <v>33743.11</v>
      </c>
      <c r="J25" s="12">
        <v>33783.29</v>
      </c>
      <c r="K25" s="15"/>
    </row>
    <row r="26" spans="2:12" ht="31.5" x14ac:dyDescent="0.25">
      <c r="B26" s="8" t="s">
        <v>15</v>
      </c>
      <c r="C26" s="9">
        <v>337130.23999999999</v>
      </c>
      <c r="D26" s="9">
        <v>634510.97</v>
      </c>
      <c r="E26" s="12">
        <v>551843.14</v>
      </c>
      <c r="F26" s="12">
        <v>238183.12</v>
      </c>
      <c r="G26" s="12">
        <v>574637.05000000005</v>
      </c>
      <c r="H26" s="12">
        <v>257357.59</v>
      </c>
      <c r="I26" s="12">
        <v>58938.18</v>
      </c>
      <c r="J26" s="12">
        <v>61284.93</v>
      </c>
      <c r="K26" s="15"/>
    </row>
    <row r="27" spans="2:12" ht="31.5" x14ac:dyDescent="0.25">
      <c r="B27" s="8" t="s">
        <v>16</v>
      </c>
      <c r="C27" s="9">
        <v>254292.07</v>
      </c>
      <c r="D27" s="9">
        <v>251316.77</v>
      </c>
      <c r="E27" s="12">
        <v>366831.67</v>
      </c>
      <c r="F27" s="12">
        <v>562750.37</v>
      </c>
      <c r="G27" s="12">
        <v>408517.77</v>
      </c>
      <c r="H27" s="12">
        <v>172736.94</v>
      </c>
      <c r="I27" s="12">
        <v>138797.62</v>
      </c>
      <c r="J27" s="12">
        <v>172999.15</v>
      </c>
      <c r="K27" s="15"/>
    </row>
    <row r="28" spans="2:12" ht="31.5" x14ac:dyDescent="0.25">
      <c r="B28" s="8" t="s">
        <v>17</v>
      </c>
      <c r="C28" s="3">
        <v>0</v>
      </c>
      <c r="D28" s="3">
        <v>700.34</v>
      </c>
      <c r="E28" s="13">
        <v>1359.96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5"/>
    </row>
    <row r="29" spans="2:12" ht="15.75" x14ac:dyDescent="0.25">
      <c r="B29" s="8" t="s">
        <v>18</v>
      </c>
      <c r="C29" s="9">
        <v>1709301.63</v>
      </c>
      <c r="D29" s="9">
        <v>1784805.78</v>
      </c>
      <c r="E29" s="12">
        <v>1897960.76</v>
      </c>
      <c r="F29" s="12">
        <v>2065646.92</v>
      </c>
      <c r="G29" s="12">
        <v>2332105.98</v>
      </c>
      <c r="H29" s="12">
        <v>2321839.2400000002</v>
      </c>
      <c r="I29" s="12">
        <v>2301210.19</v>
      </c>
      <c r="J29" s="12">
        <v>2396011.7200000002</v>
      </c>
      <c r="K29" s="15"/>
      <c r="L29" s="16"/>
    </row>
    <row r="30" spans="2:12" ht="31.5" x14ac:dyDescent="0.25">
      <c r="B30" s="8" t="s">
        <v>19</v>
      </c>
      <c r="C30" s="9">
        <v>164177.88</v>
      </c>
      <c r="D30" s="9">
        <v>166189.75</v>
      </c>
      <c r="E30" s="12">
        <v>164180.10999999999</v>
      </c>
      <c r="F30" s="12">
        <v>226322.11</v>
      </c>
      <c r="G30" s="12">
        <v>188680.35</v>
      </c>
      <c r="H30" s="12">
        <v>211691.08</v>
      </c>
      <c r="I30" s="12">
        <v>219157.69</v>
      </c>
      <c r="J30" s="12">
        <v>220017.84</v>
      </c>
      <c r="K30" s="15"/>
    </row>
    <row r="31" spans="2:12" ht="15.75" x14ac:dyDescent="0.25">
      <c r="B31" s="8" t="s">
        <v>20</v>
      </c>
      <c r="C31" s="3">
        <v>0</v>
      </c>
      <c r="D31" s="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5"/>
    </row>
    <row r="32" spans="2:12" ht="15.75" x14ac:dyDescent="0.25">
      <c r="B32" s="8" t="s">
        <v>21</v>
      </c>
      <c r="C32" s="9">
        <v>1186266.7</v>
      </c>
      <c r="D32" s="9">
        <v>1392472.11</v>
      </c>
      <c r="E32" s="12">
        <v>1400014.83</v>
      </c>
      <c r="F32" s="12">
        <v>995510.61</v>
      </c>
      <c r="G32" s="12">
        <v>715274.41</v>
      </c>
      <c r="H32" s="12">
        <v>664036.74</v>
      </c>
      <c r="I32" s="12">
        <v>709625.11</v>
      </c>
      <c r="J32" s="12">
        <v>727362.05</v>
      </c>
      <c r="K32" s="15"/>
    </row>
    <row r="33" spans="2:11" ht="31.5" x14ac:dyDescent="0.25">
      <c r="B33" s="8" t="s">
        <v>22</v>
      </c>
      <c r="C33" s="9">
        <v>48222.26</v>
      </c>
      <c r="D33" s="9">
        <v>17339.28</v>
      </c>
      <c r="E33" s="12">
        <v>17730.259999999998</v>
      </c>
      <c r="F33" s="12">
        <v>32425.82</v>
      </c>
      <c r="G33" s="12">
        <v>54366.22</v>
      </c>
      <c r="H33" s="12">
        <v>64387.17</v>
      </c>
      <c r="I33" s="12">
        <v>53584.85</v>
      </c>
      <c r="J33" s="12">
        <v>53665.91</v>
      </c>
      <c r="K33" s="15"/>
    </row>
    <row r="34" spans="2:11" ht="47.25" x14ac:dyDescent="0.25">
      <c r="B34" s="8" t="s">
        <v>23</v>
      </c>
      <c r="C34" s="9">
        <v>11163.97</v>
      </c>
      <c r="D34" s="9">
        <v>11744.87</v>
      </c>
      <c r="E34" s="12">
        <v>15118.88</v>
      </c>
      <c r="F34" s="12">
        <v>1063.51</v>
      </c>
      <c r="G34" s="12">
        <v>287.62</v>
      </c>
      <c r="H34" s="12">
        <v>271.58999999999997</v>
      </c>
      <c r="I34" s="12">
        <v>175.46</v>
      </c>
      <c r="J34" s="12">
        <v>58.05</v>
      </c>
      <c r="K34" s="15"/>
    </row>
    <row r="35" spans="2:11" ht="31.5" x14ac:dyDescent="0.25">
      <c r="B35" s="8" t="s">
        <v>24</v>
      </c>
      <c r="C35" s="3">
        <v>0</v>
      </c>
      <c r="D35" s="3">
        <v>0</v>
      </c>
      <c r="E35" s="13">
        <v>0</v>
      </c>
      <c r="F35" s="12">
        <v>0</v>
      </c>
      <c r="G35" s="12">
        <v>0</v>
      </c>
      <c r="H35" s="12"/>
      <c r="I35" s="12">
        <v>53999.95</v>
      </c>
      <c r="J35" s="12">
        <v>112935.05</v>
      </c>
      <c r="K35" s="15"/>
    </row>
    <row r="36" spans="2:11" ht="31.5" x14ac:dyDescent="0.25">
      <c r="B36" s="6" t="s">
        <v>25</v>
      </c>
      <c r="C36" s="10">
        <f>C15-C22</f>
        <v>-21052.379999999888</v>
      </c>
      <c r="D36" s="10">
        <f t="shared" ref="D36:J36" si="4">D15-D22</f>
        <v>-94081.13000000082</v>
      </c>
      <c r="E36" s="14">
        <f t="shared" si="4"/>
        <v>43377.509999999776</v>
      </c>
      <c r="F36" s="14">
        <f t="shared" si="4"/>
        <v>-49296.222000000067</v>
      </c>
      <c r="G36" s="14">
        <f t="shared" si="4"/>
        <v>293426.68300000019</v>
      </c>
      <c r="H36" s="14">
        <f t="shared" si="4"/>
        <v>3.9999997243285179E-3</v>
      </c>
      <c r="I36" s="14">
        <f t="shared" si="4"/>
        <v>95871.992000000086</v>
      </c>
      <c r="J36" s="14">
        <f t="shared" si="4"/>
        <v>95872.00500000082</v>
      </c>
      <c r="K36" s="15"/>
    </row>
    <row r="37" spans="2:11" ht="15.75" x14ac:dyDescent="0.25">
      <c r="B37" s="8" t="s">
        <v>6</v>
      </c>
      <c r="C37" s="9">
        <v>202616.22</v>
      </c>
      <c r="D37" s="9">
        <v>287616.21999999997</v>
      </c>
      <c r="E37" s="12">
        <v>367616.2</v>
      </c>
      <c r="F37" s="12">
        <v>287616.2</v>
      </c>
      <c r="G37" s="12">
        <v>287616.2</v>
      </c>
      <c r="H37" s="12">
        <v>191744.2</v>
      </c>
      <c r="I37" s="12">
        <v>95872</v>
      </c>
      <c r="J37" s="12">
        <v>0</v>
      </c>
      <c r="K37" s="15"/>
    </row>
    <row r="38" spans="2:11" x14ac:dyDescent="0.25">
      <c r="E38" s="15"/>
      <c r="F38" s="15"/>
    </row>
    <row r="39" spans="2:11" x14ac:dyDescent="0.25">
      <c r="E39" s="15"/>
      <c r="F39" s="15"/>
    </row>
  </sheetData>
  <mergeCells count="16">
    <mergeCell ref="H1:J1"/>
    <mergeCell ref="B9:J9"/>
    <mergeCell ref="H3:J3"/>
    <mergeCell ref="H4:J4"/>
    <mergeCell ref="H2:J2"/>
    <mergeCell ref="B12:B13"/>
    <mergeCell ref="C12:C13"/>
    <mergeCell ref="D12:D13"/>
    <mergeCell ref="E12:E13"/>
    <mergeCell ref="G12:G13"/>
    <mergeCell ref="F12:F13"/>
    <mergeCell ref="H12:H13"/>
    <mergeCell ref="I12:I13"/>
    <mergeCell ref="J12:J13"/>
    <mergeCell ref="H5:J5"/>
    <mergeCell ref="H6:J8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2025-02-03T18:15:16Z</dcterms:modified>
</cp:coreProperties>
</file>