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00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E33" i="1" l="1"/>
  <c r="G40" i="1"/>
  <c r="F40" i="1"/>
  <c r="E40" i="1"/>
  <c r="D40" i="1"/>
  <c r="C40" i="1"/>
  <c r="G36" i="1"/>
  <c r="F36" i="1"/>
  <c r="E36" i="1"/>
  <c r="D36" i="1"/>
  <c r="C36" i="1"/>
  <c r="G33" i="1"/>
  <c r="F33" i="1"/>
  <c r="D33" i="1"/>
  <c r="C33" i="1"/>
  <c r="D24" i="1"/>
  <c r="E24" i="1"/>
  <c r="F24" i="1"/>
  <c r="G24" i="1"/>
  <c r="C24" i="1"/>
  <c r="G28" i="1"/>
  <c r="F28" i="1"/>
  <c r="E28" i="1"/>
  <c r="D28" i="1"/>
  <c r="G31" i="1"/>
  <c r="F31" i="1"/>
  <c r="E31" i="1"/>
  <c r="D31" i="1"/>
  <c r="C31" i="1"/>
  <c r="C28" i="1"/>
  <c r="G22" i="1"/>
  <c r="F22" i="1"/>
  <c r="E22" i="1"/>
  <c r="G19" i="1"/>
  <c r="F19" i="1"/>
  <c r="E19" i="1"/>
  <c r="D19" i="1"/>
  <c r="C19" i="1"/>
  <c r="D22" i="1"/>
  <c r="G17" i="1" l="1"/>
  <c r="E17" i="1"/>
  <c r="F17" i="1"/>
  <c r="D17" i="1"/>
  <c r="C22" i="1"/>
  <c r="C17" i="1" s="1"/>
</calcChain>
</file>

<file path=xl/sharedStrings.xml><?xml version="1.0" encoding="utf-8"?>
<sst xmlns="http://schemas.openxmlformats.org/spreadsheetml/2006/main" count="39" uniqueCount="39">
  <si>
    <t>Показатель</t>
  </si>
  <si>
    <t>Расходы бюджета Минераловодского муниципального округа Ставропольского края, всего</t>
  </si>
  <si>
    <t>из них:</t>
  </si>
  <si>
    <t>на реализацию национальных проектов, реализуемых на террритории Минераловодского муниципального округа, всего</t>
  </si>
  <si>
    <t>в том числе:</t>
  </si>
  <si>
    <t>Показатели финансового обеспечения национальных проектов, реализуемых на территории Минераловодского муниципального округа Ставропольскогокрая, на период их действия</t>
  </si>
  <si>
    <t>( тыс. рублей)</t>
  </si>
  <si>
    <t>к бюджетному прогнозу Минераловодского муниципального округа Ставропольского края на период до 2028 года"</t>
  </si>
  <si>
    <t>"Приложение 3</t>
  </si>
  <si>
    <t>Отчетный год</t>
  </si>
  <si>
    <t>Текущий год</t>
  </si>
  <si>
    <t>Очередной год</t>
  </si>
  <si>
    <t>Первый год планового периода</t>
  </si>
  <si>
    <t>Второй год планового периода</t>
  </si>
  <si>
    <t>национальный проект "Жилье и городская среда"</t>
  </si>
  <si>
    <t>Реализация регионального проекта  "Формирование комфортной городской среды"</t>
  </si>
  <si>
    <t>Реализация регионального проекта  "Обеспечение устойчивого сокращения непригодного для проживания жилищного фонда"</t>
  </si>
  <si>
    <t>национальный проект " "Безопасные качественные дороги""</t>
  </si>
  <si>
    <t>Реализация регионального проекта "Безопасность дорожного движения"</t>
  </si>
  <si>
    <t>073D2878R0X.FC3, SYSDBA, 27.03.2024 16:30:58</t>
  </si>
  <si>
    <t>национальный проект "Образование"</t>
  </si>
  <si>
    <t>Реализация регионального проекта  "Успех каждого ребенка"</t>
  </si>
  <si>
    <t>Реализация регионального проекта "Патриотическое воспитание граждан Российской Федерации"</t>
  </si>
  <si>
    <t>национальный проект "Культура"</t>
  </si>
  <si>
    <t>Реализация регионального проекта  "Культурная среда"</t>
  </si>
  <si>
    <t>Реализация регионального проекта "Творческие люди"</t>
  </si>
  <si>
    <t>национальный проект "Демография"</t>
  </si>
  <si>
    <t>Реализация регионального проекта "Финансовая поддержка семей при рождении детей"</t>
  </si>
  <si>
    <t>Реализация регионального проекта  "Современная школа"</t>
  </si>
  <si>
    <t>Национальный проект «Инфраструктура для жизни»</t>
  </si>
  <si>
    <t>Региональный проект "Региональная и местная дорожная сеть"</t>
  </si>
  <si>
    <t>Национальный проект «Молодежь и дети»</t>
  </si>
  <si>
    <t>Реализация регионального проекта "Все лучшее детям"</t>
  </si>
  <si>
    <t>Реализация регионального проекта "Педагоги и наставники"</t>
  </si>
  <si>
    <t>Реализация регионального проекта "Россия – страна возможностей"</t>
  </si>
  <si>
    <t>Реализация регионального проекта "Поддержка семьи"</t>
  </si>
  <si>
    <t>Региональный проект "Многодетная семья"</t>
  </si>
  <si>
    <t>Национальный проект «Семья»</t>
  </si>
  <si>
    <t>Региональный проект "Формирование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</si>
</sst>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4" fontId="1" fillId="0" borderId="2" xfId="0" applyNumberFormat="1" applyFont="1" applyFill="1" applyBorder="1" applyAlignment="1">
      <alignment horizontal="right" vertical="center" wrapText="1"/>
    </xf>
    <xf numFmtId="0" fontId="3" fillId="0" borderId="0" xfId="0" applyFont="1"/>
    <xf numFmtId="14" fontId="1" fillId="0" borderId="0" xfId="0" applyNumberFormat="1" applyFont="1"/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left" wrapText="1"/>
    </xf>
    <xf numFmtId="4" fontId="1" fillId="0" borderId="0" xfId="0" applyNumberFormat="1" applyFont="1" applyAlignment="1">
      <alignment wrapText="1"/>
    </xf>
    <xf numFmtId="164" fontId="5" fillId="0" borderId="0" xfId="0" applyNumberFormat="1" applyFont="1" applyFill="1" applyBorder="1" applyAlignment="1" applyProtection="1">
      <protection hidden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/>
    <xf numFmtId="0" fontId="1" fillId="0" borderId="0" xfId="0" applyFont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/>
    <xf numFmtId="0" fontId="1" fillId="0" borderId="0" xfId="0" applyFont="1" applyBorder="1"/>
    <xf numFmtId="4" fontId="3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"/>
  <sheetViews>
    <sheetView tabSelected="1" topLeftCell="A13" workbookViewId="0">
      <selection activeCell="E15" sqref="E15"/>
    </sheetView>
  </sheetViews>
  <sheetFormatPr defaultColWidth="9.109375" defaultRowHeight="18" x14ac:dyDescent="0.35"/>
  <cols>
    <col min="1" max="1" width="43.77734375" style="4" customWidth="1"/>
    <col min="2" max="2" width="17.109375" style="4" hidden="1" customWidth="1"/>
    <col min="3" max="3" width="14.88671875" style="5" customWidth="1"/>
    <col min="4" max="4" width="18.33203125" style="5" customWidth="1"/>
    <col min="5" max="5" width="16" style="5" customWidth="1"/>
    <col min="6" max="6" width="16.109375" style="5" customWidth="1"/>
    <col min="7" max="7" width="16.77734375" style="5" customWidth="1"/>
    <col min="8" max="11" width="0" style="4" hidden="1" customWidth="1"/>
    <col min="12" max="16384" width="9.109375" style="4"/>
  </cols>
  <sheetData>
    <row r="2" spans="1:10" x14ac:dyDescent="0.35">
      <c r="E2" s="20" t="s">
        <v>8</v>
      </c>
      <c r="F2" s="20"/>
      <c r="G2" s="20"/>
      <c r="H2" s="17"/>
      <c r="I2" s="17"/>
      <c r="J2" s="17"/>
    </row>
    <row r="3" spans="1:10" ht="15" customHeight="1" x14ac:dyDescent="0.35">
      <c r="E3" s="21" t="s">
        <v>7</v>
      </c>
      <c r="F3" s="21"/>
      <c r="G3" s="21"/>
      <c r="H3" s="18"/>
      <c r="I3" s="18"/>
      <c r="J3" s="18"/>
    </row>
    <row r="4" spans="1:10" ht="15" customHeight="1" x14ac:dyDescent="0.35">
      <c r="E4" s="21"/>
      <c r="F4" s="21"/>
      <c r="G4" s="21"/>
      <c r="H4" s="18"/>
      <c r="I4" s="18"/>
      <c r="J4" s="18"/>
    </row>
    <row r="5" spans="1:10" ht="64.2" customHeight="1" x14ac:dyDescent="0.35">
      <c r="E5" s="21"/>
      <c r="F5" s="21"/>
      <c r="G5" s="21"/>
      <c r="H5" s="18"/>
      <c r="I5" s="18"/>
      <c r="J5" s="18"/>
    </row>
    <row r="8" spans="1:10" ht="51.6" customHeight="1" x14ac:dyDescent="0.35">
      <c r="A8" s="19" t="s">
        <v>5</v>
      </c>
      <c r="B8" s="19"/>
      <c r="C8" s="19"/>
      <c r="D8" s="19"/>
      <c r="E8" s="19"/>
      <c r="F8" s="19"/>
      <c r="G8" s="19"/>
    </row>
    <row r="9" spans="1:10" x14ac:dyDescent="0.35">
      <c r="A9" s="1"/>
      <c r="B9" s="1"/>
      <c r="C9" s="6"/>
      <c r="D9" s="6"/>
      <c r="E9" s="6"/>
      <c r="F9" s="6"/>
      <c r="G9" s="6"/>
    </row>
    <row r="10" spans="1:10" ht="18.75" customHeight="1" x14ac:dyDescent="0.35">
      <c r="A10" s="1"/>
      <c r="B10" s="1"/>
      <c r="C10" s="7"/>
      <c r="D10" s="7"/>
      <c r="E10" s="7"/>
      <c r="F10" s="16" t="s">
        <v>6</v>
      </c>
      <c r="G10" s="16"/>
    </row>
    <row r="11" spans="1:10" ht="18.75" customHeight="1" x14ac:dyDescent="0.35">
      <c r="A11" s="1"/>
      <c r="B11" s="1"/>
      <c r="C11" s="7"/>
      <c r="D11" s="7"/>
      <c r="E11" s="7"/>
      <c r="F11" s="13"/>
      <c r="G11" s="13"/>
    </row>
    <row r="12" spans="1:10" ht="54" x14ac:dyDescent="0.35">
      <c r="A12" s="2" t="s">
        <v>0</v>
      </c>
      <c r="B12" s="2"/>
      <c r="C12" s="8" t="s">
        <v>9</v>
      </c>
      <c r="D12" s="9" t="s">
        <v>10</v>
      </c>
      <c r="E12" s="9" t="s">
        <v>11</v>
      </c>
      <c r="F12" s="9" t="s">
        <v>12</v>
      </c>
      <c r="G12" s="8" t="s">
        <v>13</v>
      </c>
    </row>
    <row r="13" spans="1:10" x14ac:dyDescent="0.35">
      <c r="A13" s="2">
        <v>1</v>
      </c>
      <c r="B13" s="2"/>
      <c r="C13" s="10">
        <v>2</v>
      </c>
      <c r="D13" s="10">
        <v>3</v>
      </c>
      <c r="E13" s="10">
        <v>4</v>
      </c>
      <c r="F13" s="10">
        <v>5</v>
      </c>
      <c r="G13" s="11">
        <v>6</v>
      </c>
    </row>
    <row r="15" spans="1:10" ht="54" x14ac:dyDescent="0.35">
      <c r="A15" s="3" t="s">
        <v>1</v>
      </c>
      <c r="C15" s="12">
        <v>4496718.26</v>
      </c>
      <c r="D15" s="12">
        <v>4724901.22</v>
      </c>
      <c r="E15" s="12">
        <v>4258064.9799999995</v>
      </c>
      <c r="F15" s="12">
        <v>4022216.71</v>
      </c>
      <c r="G15" s="12">
        <v>4226585.43</v>
      </c>
    </row>
    <row r="16" spans="1:10" x14ac:dyDescent="0.35">
      <c r="A16" s="3" t="s">
        <v>2</v>
      </c>
      <c r="B16" s="3"/>
      <c r="E16" s="22"/>
      <c r="F16" s="22"/>
      <c r="G16" s="22"/>
    </row>
    <row r="17" spans="1:11" ht="56.4" customHeight="1" x14ac:dyDescent="0.35">
      <c r="A17" s="3" t="s">
        <v>3</v>
      </c>
      <c r="B17" s="3"/>
      <c r="C17" s="5">
        <f>C19+C22+C24+C28+C31</f>
        <v>499843.47536000004</v>
      </c>
      <c r="D17" s="5">
        <f>D19+D22+D24+D28+D31+D33+D36+D40</f>
        <v>171871.72266</v>
      </c>
      <c r="E17" s="5">
        <f t="shared" ref="E17:G17" si="0">E19+E22+E24+E28+E31+E33+E36+E40</f>
        <v>313296.44343999994</v>
      </c>
      <c r="F17" s="5">
        <f t="shared" si="0"/>
        <v>223103.21913000004</v>
      </c>
      <c r="G17" s="5">
        <f t="shared" si="0"/>
        <v>316351.30145000003</v>
      </c>
    </row>
    <row r="18" spans="1:11" x14ac:dyDescent="0.35">
      <c r="A18" s="3" t="s">
        <v>4</v>
      </c>
      <c r="B18" s="3"/>
    </row>
    <row r="19" spans="1:11" ht="35.4" x14ac:dyDescent="0.35">
      <c r="A19" s="23" t="s">
        <v>14</v>
      </c>
      <c r="B19" s="23"/>
      <c r="C19" s="24">
        <f>C20+C21</f>
        <v>360995.38277000003</v>
      </c>
      <c r="D19" s="24">
        <f t="shared" ref="D19:G19" si="1">D20+D21</f>
        <v>107334.56544000001</v>
      </c>
      <c r="E19" s="24">
        <f t="shared" si="1"/>
        <v>0</v>
      </c>
      <c r="F19" s="24">
        <f t="shared" si="1"/>
        <v>0</v>
      </c>
      <c r="G19" s="24">
        <f t="shared" si="1"/>
        <v>0</v>
      </c>
      <c r="H19" s="14"/>
      <c r="I19" s="14"/>
      <c r="J19" s="14"/>
      <c r="K19" s="14"/>
    </row>
    <row r="20" spans="1:11" ht="36" x14ac:dyDescent="0.35">
      <c r="A20" s="25" t="s">
        <v>15</v>
      </c>
      <c r="B20" s="25"/>
      <c r="C20" s="6">
        <v>37609.04479</v>
      </c>
      <c r="D20" s="6">
        <v>26958.014449999999</v>
      </c>
      <c r="E20" s="6"/>
      <c r="F20" s="6"/>
      <c r="G20" s="6"/>
    </row>
    <row r="21" spans="1:11" ht="54" x14ac:dyDescent="0.35">
      <c r="A21" s="26" t="s">
        <v>16</v>
      </c>
      <c r="B21" s="25"/>
      <c r="C21" s="6">
        <v>323386.33798000001</v>
      </c>
      <c r="D21" s="6">
        <v>80376.550990000003</v>
      </c>
      <c r="E21" s="6"/>
      <c r="F21" s="6"/>
      <c r="G21" s="6"/>
    </row>
    <row r="22" spans="1:11" ht="35.4" x14ac:dyDescent="0.35">
      <c r="A22" s="23" t="s">
        <v>17</v>
      </c>
      <c r="B22" s="23"/>
      <c r="C22" s="24">
        <f t="shared" ref="C22" si="2">C23</f>
        <v>551.61604</v>
      </c>
      <c r="D22" s="24">
        <f>D23</f>
        <v>745.31898000000001</v>
      </c>
      <c r="E22" s="24">
        <f t="shared" ref="E22:G22" si="3">E23</f>
        <v>627.21375999999998</v>
      </c>
      <c r="F22" s="24">
        <f t="shared" si="3"/>
        <v>627.21375999999998</v>
      </c>
      <c r="G22" s="24">
        <f t="shared" si="3"/>
        <v>627.21375999999998</v>
      </c>
    </row>
    <row r="23" spans="1:11" ht="36" x14ac:dyDescent="0.35">
      <c r="A23" s="26" t="s">
        <v>18</v>
      </c>
      <c r="B23" s="25"/>
      <c r="C23" s="6">
        <v>551.61604</v>
      </c>
      <c r="D23" s="6">
        <v>745.31898000000001</v>
      </c>
      <c r="E23" s="6">
        <v>627.21375999999998</v>
      </c>
      <c r="F23" s="6">
        <v>627.21375999999998</v>
      </c>
      <c r="G23" s="6">
        <v>627.21375999999998</v>
      </c>
      <c r="H23" s="15">
        <v>45292</v>
      </c>
      <c r="I23" s="15">
        <v>401769</v>
      </c>
      <c r="J23" s="4" t="s">
        <v>19</v>
      </c>
    </row>
    <row r="24" spans="1:11" x14ac:dyDescent="0.35">
      <c r="A24" s="23" t="s">
        <v>20</v>
      </c>
      <c r="B24" s="23"/>
      <c r="C24" s="24">
        <f>C26+C27+C25</f>
        <v>8142.4812099999999</v>
      </c>
      <c r="D24" s="24">
        <f t="shared" ref="D24:G24" si="4">D26+D27+D25</f>
        <v>30250.686809999999</v>
      </c>
      <c r="E24" s="24">
        <f t="shared" si="4"/>
        <v>0</v>
      </c>
      <c r="F24" s="24">
        <f t="shared" si="4"/>
        <v>0</v>
      </c>
      <c r="G24" s="24">
        <f t="shared" si="4"/>
        <v>0</v>
      </c>
    </row>
    <row r="25" spans="1:11" ht="36" x14ac:dyDescent="0.35">
      <c r="A25" s="27" t="s">
        <v>28</v>
      </c>
      <c r="B25" s="25"/>
      <c r="C25" s="6"/>
      <c r="D25" s="6">
        <v>21178.777999999998</v>
      </c>
      <c r="E25" s="6"/>
      <c r="F25" s="6"/>
      <c r="G25" s="6"/>
    </row>
    <row r="26" spans="1:11" ht="36" x14ac:dyDescent="0.35">
      <c r="A26" s="25" t="s">
        <v>21</v>
      </c>
      <c r="B26" s="25"/>
      <c r="C26" s="6">
        <v>1445.43923</v>
      </c>
      <c r="D26" s="6">
        <v>1586.36103</v>
      </c>
      <c r="E26" s="6"/>
      <c r="F26" s="6"/>
      <c r="G26" s="6"/>
    </row>
    <row r="27" spans="1:11" ht="54" x14ac:dyDescent="0.35">
      <c r="A27" s="25" t="s">
        <v>22</v>
      </c>
      <c r="B27" s="25"/>
      <c r="C27" s="6">
        <v>6697.04198</v>
      </c>
      <c r="D27" s="6">
        <v>7485.5477799999999</v>
      </c>
      <c r="E27" s="6"/>
      <c r="F27" s="6"/>
      <c r="G27" s="6"/>
    </row>
    <row r="28" spans="1:11" x14ac:dyDescent="0.35">
      <c r="A28" s="23" t="s">
        <v>23</v>
      </c>
      <c r="B28" s="23"/>
      <c r="C28" s="24">
        <f>C29+C30</f>
        <v>49446.98979</v>
      </c>
      <c r="D28" s="24">
        <f t="shared" ref="D28:G28" si="5">D29+D30</f>
        <v>106.32642</v>
      </c>
      <c r="E28" s="24">
        <f t="shared" si="5"/>
        <v>0</v>
      </c>
      <c r="F28" s="24">
        <f t="shared" si="5"/>
        <v>0</v>
      </c>
      <c r="G28" s="24">
        <f t="shared" si="5"/>
        <v>0</v>
      </c>
    </row>
    <row r="29" spans="1:11" ht="36" x14ac:dyDescent="0.35">
      <c r="A29" s="26" t="s">
        <v>24</v>
      </c>
      <c r="B29" s="25"/>
      <c r="C29" s="6">
        <v>49396.48474</v>
      </c>
      <c r="D29" s="6"/>
      <c r="E29" s="6"/>
      <c r="F29" s="6"/>
      <c r="G29" s="6"/>
    </row>
    <row r="30" spans="1:11" ht="36" x14ac:dyDescent="0.35">
      <c r="A30" s="26" t="s">
        <v>25</v>
      </c>
      <c r="B30" s="25"/>
      <c r="C30" s="6">
        <v>50.505049999999997</v>
      </c>
      <c r="D30" s="6">
        <v>106.32642</v>
      </c>
      <c r="E30" s="6"/>
      <c r="F30" s="6"/>
      <c r="G30" s="6"/>
    </row>
    <row r="31" spans="1:11" x14ac:dyDescent="0.35">
      <c r="A31" s="23" t="s">
        <v>26</v>
      </c>
      <c r="B31" s="23"/>
      <c r="C31" s="24">
        <f>C32</f>
        <v>80707.005550000002</v>
      </c>
      <c r="D31" s="24">
        <f t="shared" ref="D31:G31" si="6">D32</f>
        <v>33434.82501</v>
      </c>
      <c r="E31" s="24">
        <f t="shared" si="6"/>
        <v>0</v>
      </c>
      <c r="F31" s="24">
        <f t="shared" si="6"/>
        <v>0</v>
      </c>
      <c r="G31" s="24">
        <f t="shared" si="6"/>
        <v>0</v>
      </c>
    </row>
    <row r="32" spans="1:11" ht="36" x14ac:dyDescent="0.35">
      <c r="A32" s="26" t="s">
        <v>27</v>
      </c>
      <c r="B32" s="25"/>
      <c r="C32" s="6">
        <v>80707.005550000002</v>
      </c>
      <c r="D32" s="6">
        <v>33434.82501</v>
      </c>
      <c r="E32" s="6"/>
      <c r="F32" s="6"/>
      <c r="G32" s="6"/>
    </row>
    <row r="33" spans="1:7" ht="35.4" x14ac:dyDescent="0.35">
      <c r="A33" s="23" t="s">
        <v>29</v>
      </c>
      <c r="B33" s="23"/>
      <c r="C33" s="24">
        <f t="shared" ref="C33:D33" si="7">C34</f>
        <v>0</v>
      </c>
      <c r="D33" s="24">
        <f t="shared" si="7"/>
        <v>0</v>
      </c>
      <c r="E33" s="24">
        <f>E34+E35</f>
        <v>81761.868619999994</v>
      </c>
      <c r="F33" s="24">
        <f t="shared" ref="F33:G33" si="8">F34</f>
        <v>0</v>
      </c>
      <c r="G33" s="24">
        <f t="shared" si="8"/>
        <v>0</v>
      </c>
    </row>
    <row r="34" spans="1:7" ht="18.75" customHeight="1" x14ac:dyDescent="0.35">
      <c r="A34" s="25" t="s">
        <v>30</v>
      </c>
      <c r="B34" s="25"/>
      <c r="C34" s="6"/>
      <c r="D34" s="6"/>
      <c r="E34" s="6">
        <v>57211.868620000001</v>
      </c>
      <c r="F34" s="6"/>
      <c r="G34" s="6"/>
    </row>
    <row r="35" spans="1:7" ht="36" x14ac:dyDescent="0.35">
      <c r="A35" s="25" t="s">
        <v>38</v>
      </c>
      <c r="B35" s="25"/>
      <c r="C35" s="6"/>
      <c r="D35" s="6"/>
      <c r="E35" s="6">
        <v>24550</v>
      </c>
      <c r="F35" s="6"/>
      <c r="G35" s="6"/>
    </row>
    <row r="36" spans="1:7" x14ac:dyDescent="0.35">
      <c r="A36" s="28" t="s">
        <v>31</v>
      </c>
      <c r="B36" s="29"/>
      <c r="C36" s="24">
        <f>C38+C39</f>
        <v>0</v>
      </c>
      <c r="D36" s="24">
        <f t="shared" ref="D36" si="9">D38+D39</f>
        <v>0</v>
      </c>
      <c r="E36" s="30">
        <f>E38+E39+E37</f>
        <v>185076.72425999999</v>
      </c>
      <c r="F36" s="30">
        <f t="shared" ref="F36:G36" si="10">F38+F39+F37</f>
        <v>175091.54977000001</v>
      </c>
      <c r="G36" s="30">
        <f t="shared" si="10"/>
        <v>202125.79713999998</v>
      </c>
    </row>
    <row r="37" spans="1:7" ht="36" x14ac:dyDescent="0.35">
      <c r="A37" s="25" t="s">
        <v>34</v>
      </c>
      <c r="B37" s="29"/>
      <c r="C37" s="24"/>
      <c r="D37" s="24"/>
      <c r="E37" s="6">
        <v>70000</v>
      </c>
      <c r="F37" s="24"/>
      <c r="G37" s="24"/>
    </row>
    <row r="38" spans="1:7" ht="36" x14ac:dyDescent="0.35">
      <c r="A38" s="25" t="s">
        <v>32</v>
      </c>
      <c r="B38" s="29"/>
      <c r="C38" s="6"/>
      <c r="D38" s="6"/>
      <c r="E38" s="6"/>
      <c r="F38" s="6">
        <v>59910.072110000001</v>
      </c>
      <c r="G38" s="6">
        <v>86819.578769999993</v>
      </c>
    </row>
    <row r="39" spans="1:7" ht="36" x14ac:dyDescent="0.35">
      <c r="A39" s="25" t="s">
        <v>33</v>
      </c>
      <c r="B39" s="29"/>
      <c r="C39" s="6"/>
      <c r="D39" s="6"/>
      <c r="E39" s="6">
        <v>115076.72426</v>
      </c>
      <c r="F39" s="6">
        <v>115181.47766</v>
      </c>
      <c r="G39" s="6">
        <v>115306.21837</v>
      </c>
    </row>
    <row r="40" spans="1:7" x14ac:dyDescent="0.35">
      <c r="A40" s="28" t="s">
        <v>37</v>
      </c>
      <c r="B40" s="28"/>
      <c r="C40" s="24">
        <f>C41+C42</f>
        <v>0</v>
      </c>
      <c r="D40" s="24">
        <f t="shared" ref="D40:G40" si="11">D41+D42</f>
        <v>0</v>
      </c>
      <c r="E40" s="24">
        <f t="shared" si="11"/>
        <v>45830.6368</v>
      </c>
      <c r="F40" s="24">
        <f t="shared" si="11"/>
        <v>47384.455600000001</v>
      </c>
      <c r="G40" s="24">
        <f t="shared" si="11"/>
        <v>113598.29055000001</v>
      </c>
    </row>
    <row r="41" spans="1:7" ht="36" x14ac:dyDescent="0.35">
      <c r="A41" s="25" t="s">
        <v>35</v>
      </c>
      <c r="B41" s="29"/>
      <c r="C41" s="6"/>
      <c r="D41" s="6"/>
      <c r="E41" s="6"/>
      <c r="F41" s="6"/>
      <c r="G41" s="6">
        <v>64496.479950000001</v>
      </c>
    </row>
    <row r="42" spans="1:7" x14ac:dyDescent="0.35">
      <c r="A42" s="25" t="s">
        <v>36</v>
      </c>
      <c r="B42" s="29"/>
      <c r="C42" s="6"/>
      <c r="D42" s="6"/>
      <c r="E42" s="6">
        <v>45830.6368</v>
      </c>
      <c r="F42" s="6">
        <v>47384.455600000001</v>
      </c>
      <c r="G42" s="6">
        <v>49101.810599999997</v>
      </c>
    </row>
    <row r="43" spans="1:7" x14ac:dyDescent="0.35">
      <c r="A43" s="28"/>
      <c r="B43" s="29"/>
      <c r="C43" s="6"/>
      <c r="D43" s="6"/>
      <c r="E43" s="6"/>
      <c r="F43" s="6"/>
      <c r="G43" s="6"/>
    </row>
    <row r="44" spans="1:7" x14ac:dyDescent="0.35">
      <c r="A44" s="25"/>
      <c r="B44" s="29"/>
      <c r="C44" s="6"/>
      <c r="D44" s="6"/>
      <c r="E44" s="6"/>
      <c r="F44" s="6"/>
      <c r="G44" s="6"/>
    </row>
  </sheetData>
  <mergeCells count="6">
    <mergeCell ref="F10:G10"/>
    <mergeCell ref="H2:J2"/>
    <mergeCell ref="H3:J5"/>
    <mergeCell ref="A8:G8"/>
    <mergeCell ref="E2:G2"/>
    <mergeCell ref="E3:G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2025-02-06T12:22:13Z</dcterms:modified>
</cp:coreProperties>
</file>