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F85B7986-AB33-4781-B472-823AD6F90AA6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 (2)" sheetId="4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540" i="4" l="1"/>
  <c r="M541" i="4"/>
  <c r="M542" i="4"/>
  <c r="M543" i="4"/>
  <c r="M544" i="4"/>
  <c r="M545" i="4"/>
  <c r="M546" i="4"/>
  <c r="M547" i="4"/>
  <c r="M548" i="4"/>
  <c r="M549" i="4"/>
  <c r="M550" i="4"/>
  <c r="M551" i="4"/>
  <c r="M552" i="4"/>
  <c r="M553" i="4"/>
  <c r="M554" i="4"/>
  <c r="M555" i="4"/>
  <c r="M556" i="4"/>
  <c r="M557" i="4"/>
  <c r="M558" i="4"/>
  <c r="M559" i="4"/>
  <c r="M560" i="4"/>
  <c r="M561" i="4"/>
  <c r="M562" i="4"/>
  <c r="M563" i="4"/>
  <c r="M564" i="4"/>
  <c r="M565" i="4"/>
  <c r="M566" i="4"/>
  <c r="M567" i="4"/>
  <c r="M568" i="4"/>
  <c r="M569" i="4"/>
  <c r="M570" i="4"/>
  <c r="M571" i="4"/>
  <c r="M572" i="4"/>
  <c r="M573" i="4"/>
  <c r="M574" i="4"/>
  <c r="E36" i="4" l="1"/>
  <c r="F36" i="4"/>
  <c r="G36" i="4"/>
  <c r="H36" i="4"/>
  <c r="I36" i="4"/>
  <c r="J36" i="4"/>
  <c r="K36" i="4"/>
  <c r="D36" i="4"/>
  <c r="E35" i="4"/>
  <c r="F35" i="4"/>
  <c r="G35" i="4"/>
  <c r="H35" i="4"/>
  <c r="I35" i="4"/>
  <c r="J35" i="4"/>
  <c r="K35" i="4"/>
  <c r="D35" i="4"/>
  <c r="E567" i="4"/>
  <c r="F567" i="4"/>
  <c r="G567" i="4"/>
  <c r="H567" i="4"/>
  <c r="I567" i="4"/>
  <c r="J567" i="4"/>
  <c r="K567" i="4"/>
  <c r="E566" i="4"/>
  <c r="F566" i="4"/>
  <c r="G566" i="4"/>
  <c r="H566" i="4"/>
  <c r="I566" i="4"/>
  <c r="J566" i="4"/>
  <c r="K566" i="4"/>
  <c r="D567" i="4"/>
  <c r="D566" i="4"/>
  <c r="D34" i="4" l="1"/>
  <c r="K572" i="4" l="1"/>
  <c r="J572" i="4"/>
  <c r="I572" i="4"/>
  <c r="I571" i="4" s="1"/>
  <c r="H572" i="4"/>
  <c r="H571" i="4" s="1"/>
  <c r="G572" i="4"/>
  <c r="G571" i="4" s="1"/>
  <c r="F572" i="4"/>
  <c r="E572" i="4"/>
  <c r="D572" i="4"/>
  <c r="K571" i="4"/>
  <c r="J571" i="4"/>
  <c r="F571" i="4"/>
  <c r="E571" i="4"/>
  <c r="D571" i="4"/>
  <c r="K570" i="4"/>
  <c r="J570" i="4"/>
  <c r="I570" i="4"/>
  <c r="H570" i="4"/>
  <c r="G570" i="4"/>
  <c r="F570" i="4"/>
  <c r="E570" i="4"/>
  <c r="D570" i="4"/>
  <c r="K569" i="4"/>
  <c r="J569" i="4"/>
  <c r="I569" i="4"/>
  <c r="H569" i="4"/>
  <c r="G569" i="4"/>
  <c r="G568" i="4" s="1"/>
  <c r="F569" i="4"/>
  <c r="F568" i="4" s="1"/>
  <c r="E569" i="4"/>
  <c r="D569" i="4"/>
  <c r="D568" i="4" s="1"/>
  <c r="K568" i="4"/>
  <c r="J568" i="4"/>
  <c r="I568" i="4"/>
  <c r="H568" i="4"/>
  <c r="K565" i="4"/>
  <c r="J565" i="4"/>
  <c r="I565" i="4"/>
  <c r="H565" i="4"/>
  <c r="G565" i="4"/>
  <c r="G564" i="4" s="1"/>
  <c r="F565" i="4"/>
  <c r="F564" i="4" s="1"/>
  <c r="E565" i="4"/>
  <c r="E564" i="4" s="1"/>
  <c r="D565" i="4"/>
  <c r="D564" i="4" s="1"/>
  <c r="K564" i="4"/>
  <c r="J564" i="4"/>
  <c r="I564" i="4"/>
  <c r="H564" i="4"/>
  <c r="K563" i="4"/>
  <c r="J563" i="4"/>
  <c r="I563" i="4"/>
  <c r="H563" i="4"/>
  <c r="G563" i="4"/>
  <c r="F563" i="4"/>
  <c r="E563" i="4"/>
  <c r="D563" i="4"/>
  <c r="K562" i="4"/>
  <c r="J562" i="4"/>
  <c r="I562" i="4"/>
  <c r="H562" i="4"/>
  <c r="G562" i="4"/>
  <c r="F562" i="4"/>
  <c r="E562" i="4"/>
  <c r="E561" i="4" s="1"/>
  <c r="D562" i="4"/>
  <c r="D561" i="4" s="1"/>
  <c r="K561" i="4"/>
  <c r="J561" i="4"/>
  <c r="I561" i="4"/>
  <c r="H561" i="4"/>
  <c r="G561" i="4"/>
  <c r="F561" i="4"/>
  <c r="K558" i="4"/>
  <c r="J558" i="4"/>
  <c r="I558" i="4"/>
  <c r="H558" i="4"/>
  <c r="G558" i="4"/>
  <c r="F558" i="4"/>
  <c r="E558" i="4"/>
  <c r="E557" i="4" s="1"/>
  <c r="D558" i="4"/>
  <c r="D557" i="4" s="1"/>
  <c r="K557" i="4"/>
  <c r="J557" i="4"/>
  <c r="I557" i="4"/>
  <c r="H557" i="4"/>
  <c r="G557" i="4"/>
  <c r="F557" i="4"/>
  <c r="K556" i="4"/>
  <c r="K554" i="4" s="1"/>
  <c r="J556" i="4"/>
  <c r="I556" i="4"/>
  <c r="H556" i="4"/>
  <c r="H554" i="4" s="1"/>
  <c r="G556" i="4"/>
  <c r="F556" i="4"/>
  <c r="E556" i="4"/>
  <c r="D556" i="4"/>
  <c r="K555" i="4"/>
  <c r="J555" i="4"/>
  <c r="I555" i="4"/>
  <c r="H555" i="4"/>
  <c r="G555" i="4"/>
  <c r="F555" i="4"/>
  <c r="E555" i="4"/>
  <c r="E554" i="4" s="1"/>
  <c r="D555" i="4"/>
  <c r="D554" i="4" s="1"/>
  <c r="J554" i="4"/>
  <c r="I554" i="4"/>
  <c r="G554" i="4"/>
  <c r="F554" i="4"/>
  <c r="K553" i="4"/>
  <c r="K546" i="4" s="1"/>
  <c r="K542" i="4" s="1"/>
  <c r="J553" i="4"/>
  <c r="J549" i="4" s="1"/>
  <c r="I553" i="4"/>
  <c r="I549" i="4" s="1"/>
  <c r="H553" i="4"/>
  <c r="H546" i="4" s="1"/>
  <c r="G553" i="4"/>
  <c r="G546" i="4" s="1"/>
  <c r="G542" i="4" s="1"/>
  <c r="F553" i="4"/>
  <c r="F549" i="4" s="1"/>
  <c r="E553" i="4"/>
  <c r="E549" i="4" s="1"/>
  <c r="D553" i="4"/>
  <c r="D546" i="4" s="1"/>
  <c r="D542" i="4" s="1"/>
  <c r="K552" i="4"/>
  <c r="K545" i="4" s="1"/>
  <c r="K541" i="4" s="1"/>
  <c r="J552" i="4"/>
  <c r="J545" i="4" s="1"/>
  <c r="J541" i="4" s="1"/>
  <c r="I552" i="4"/>
  <c r="H552" i="4"/>
  <c r="H548" i="4" s="1"/>
  <c r="G552" i="4"/>
  <c r="F552" i="4"/>
  <c r="F551" i="4" s="1"/>
  <c r="F550" i="4" s="1"/>
  <c r="E552" i="4"/>
  <c r="E551" i="4" s="1"/>
  <c r="E550" i="4" s="1"/>
  <c r="D552" i="4"/>
  <c r="D545" i="4" s="1"/>
  <c r="I548" i="4"/>
  <c r="G548" i="4"/>
  <c r="J546" i="4"/>
  <c r="J542" i="4" s="1"/>
  <c r="I546" i="4"/>
  <c r="I542" i="4" s="1"/>
  <c r="I540" i="4" s="1"/>
  <c r="F546" i="4"/>
  <c r="F542" i="4" s="1"/>
  <c r="I545" i="4"/>
  <c r="I541" i="4" s="1"/>
  <c r="G545" i="4"/>
  <c r="E545" i="4" l="1"/>
  <c r="F548" i="4"/>
  <c r="F545" i="4"/>
  <c r="F547" i="4"/>
  <c r="G551" i="4"/>
  <c r="G550" i="4" s="1"/>
  <c r="E546" i="4"/>
  <c r="E542" i="4" s="1"/>
  <c r="G549" i="4"/>
  <c r="G547" i="4" s="1"/>
  <c r="H549" i="4"/>
  <c r="H547" i="4" s="1"/>
  <c r="J548" i="4"/>
  <c r="J540" i="4"/>
  <c r="J551" i="4"/>
  <c r="J550" i="4" s="1"/>
  <c r="H545" i="4"/>
  <c r="H541" i="4" s="1"/>
  <c r="J547" i="4"/>
  <c r="D549" i="4"/>
  <c r="D541" i="4"/>
  <c r="D540" i="4" s="1"/>
  <c r="D544" i="4"/>
  <c r="D543" i="4" s="1"/>
  <c r="D548" i="4"/>
  <c r="D547" i="4" s="1"/>
  <c r="D551" i="4"/>
  <c r="D550" i="4" s="1"/>
  <c r="G544" i="4"/>
  <c r="G543" i="4" s="1"/>
  <c r="G541" i="4"/>
  <c r="G540" i="4" s="1"/>
  <c r="E541" i="4"/>
  <c r="E540" i="4" s="1"/>
  <c r="I551" i="4"/>
  <c r="I550" i="4" s="1"/>
  <c r="H542" i="4"/>
  <c r="J544" i="4"/>
  <c r="J543" i="4" s="1"/>
  <c r="I544" i="4"/>
  <c r="I543" i="4" s="1"/>
  <c r="H551" i="4"/>
  <c r="H550" i="4" s="1"/>
  <c r="I547" i="4"/>
  <c r="K540" i="4"/>
  <c r="K544" i="4"/>
  <c r="K543" i="4" s="1"/>
  <c r="K551" i="4"/>
  <c r="K550" i="4" s="1"/>
  <c r="K548" i="4"/>
  <c r="K549" i="4"/>
  <c r="E568" i="4"/>
  <c r="E548" i="4"/>
  <c r="E547" i="4" s="1"/>
  <c r="I84" i="4"/>
  <c r="I83" i="4" s="1"/>
  <c r="J84" i="4"/>
  <c r="J83" i="4" s="1"/>
  <c r="K84" i="4"/>
  <c r="K83" i="4" s="1"/>
  <c r="J87" i="4"/>
  <c r="I88" i="4"/>
  <c r="I87" i="4" s="1"/>
  <c r="J88" i="4"/>
  <c r="K88" i="4"/>
  <c r="K87" i="4" s="1"/>
  <c r="I82" i="4"/>
  <c r="J82" i="4"/>
  <c r="K82" i="4"/>
  <c r="I81" i="4"/>
  <c r="J81" i="4"/>
  <c r="K81" i="4"/>
  <c r="I77" i="4"/>
  <c r="I76" i="4" s="1"/>
  <c r="J77" i="4"/>
  <c r="J76" i="4" s="1"/>
  <c r="K77" i="4"/>
  <c r="K76" i="4"/>
  <c r="I73" i="4"/>
  <c r="I72" i="4" s="1"/>
  <c r="J73" i="4"/>
  <c r="J72" i="4" s="1"/>
  <c r="K73" i="4"/>
  <c r="K72" i="4" s="1"/>
  <c r="I71" i="4"/>
  <c r="J71" i="4"/>
  <c r="K71" i="4"/>
  <c r="I70" i="4"/>
  <c r="J70" i="4"/>
  <c r="J69" i="4" s="1"/>
  <c r="K70" i="4"/>
  <c r="J64" i="4"/>
  <c r="J53" i="4" s="1"/>
  <c r="J368" i="4"/>
  <c r="M28" i="4"/>
  <c r="M43" i="4"/>
  <c r="M44" i="4"/>
  <c r="M45" i="4"/>
  <c r="M46" i="4"/>
  <c r="M74" i="4"/>
  <c r="M75" i="4"/>
  <c r="M78" i="4"/>
  <c r="M79" i="4"/>
  <c r="M85" i="4"/>
  <c r="M86" i="4"/>
  <c r="M89" i="4"/>
  <c r="M90" i="4"/>
  <c r="M107" i="4"/>
  <c r="M108" i="4"/>
  <c r="M111" i="4"/>
  <c r="M112" i="4"/>
  <c r="M118" i="4"/>
  <c r="M119" i="4"/>
  <c r="M122" i="4"/>
  <c r="M123" i="4"/>
  <c r="M129" i="4"/>
  <c r="M130" i="4"/>
  <c r="M133" i="4"/>
  <c r="M134" i="4"/>
  <c r="M151" i="4"/>
  <c r="M152" i="4"/>
  <c r="M155" i="4"/>
  <c r="M156" i="4"/>
  <c r="M157" i="4"/>
  <c r="M158" i="4"/>
  <c r="M159" i="4"/>
  <c r="M161" i="4"/>
  <c r="M167" i="4"/>
  <c r="M168" i="4"/>
  <c r="M171" i="4"/>
  <c r="M172" i="4"/>
  <c r="M173" i="4"/>
  <c r="M174" i="4"/>
  <c r="M175" i="4"/>
  <c r="M177" i="4"/>
  <c r="M178" i="4"/>
  <c r="M179" i="4"/>
  <c r="M180" i="4"/>
  <c r="M181" i="4"/>
  <c r="M182" i="4"/>
  <c r="M223" i="4"/>
  <c r="M224" i="4"/>
  <c r="M230" i="4"/>
  <c r="M231" i="4"/>
  <c r="M237" i="4"/>
  <c r="M238" i="4"/>
  <c r="M244" i="4"/>
  <c r="M245" i="4"/>
  <c r="M252" i="4"/>
  <c r="M258" i="4"/>
  <c r="M259" i="4"/>
  <c r="M265" i="4"/>
  <c r="M266" i="4"/>
  <c r="M279" i="4"/>
  <c r="M280" i="4"/>
  <c r="M286" i="4"/>
  <c r="M287" i="4"/>
  <c r="M293" i="4"/>
  <c r="M294" i="4"/>
  <c r="M300" i="4"/>
  <c r="M301" i="4"/>
  <c r="M303" i="4"/>
  <c r="M304" i="4"/>
  <c r="M321" i="4"/>
  <c r="M322" i="4"/>
  <c r="M325" i="4"/>
  <c r="M326" i="4"/>
  <c r="M337" i="4"/>
  <c r="M343" i="4"/>
  <c r="M344" i="4"/>
  <c r="M347" i="4"/>
  <c r="M348" i="4"/>
  <c r="M354" i="4"/>
  <c r="M355" i="4"/>
  <c r="M361" i="4"/>
  <c r="M362" i="4"/>
  <c r="M365" i="4"/>
  <c r="M366" i="4"/>
  <c r="M372" i="4"/>
  <c r="M373" i="4"/>
  <c r="M379" i="4"/>
  <c r="M380" i="4"/>
  <c r="M383" i="4"/>
  <c r="M384" i="4"/>
  <c r="M386" i="4"/>
  <c r="M387" i="4"/>
  <c r="M390" i="4"/>
  <c r="M391" i="4"/>
  <c r="M397" i="4"/>
  <c r="M398" i="4"/>
  <c r="M401" i="4"/>
  <c r="M402" i="4"/>
  <c r="M408" i="4"/>
  <c r="M409" i="4"/>
  <c r="M415" i="4"/>
  <c r="M416" i="4"/>
  <c r="M422" i="4"/>
  <c r="M423" i="4"/>
  <c r="M425" i="4"/>
  <c r="M427" i="4"/>
  <c r="M428" i="4"/>
  <c r="M434" i="4"/>
  <c r="M435" i="4"/>
  <c r="M438" i="4"/>
  <c r="M439" i="4"/>
  <c r="M462" i="4"/>
  <c r="M463" i="4"/>
  <c r="M469" i="4"/>
  <c r="M470" i="4"/>
  <c r="M476" i="4"/>
  <c r="M477" i="4"/>
  <c r="M483" i="4"/>
  <c r="M484" i="4"/>
  <c r="M490" i="4"/>
  <c r="M491" i="4"/>
  <c r="M497" i="4"/>
  <c r="M498" i="4"/>
  <c r="M504" i="4"/>
  <c r="M505" i="4"/>
  <c r="M511" i="4"/>
  <c r="M512" i="4"/>
  <c r="M518" i="4"/>
  <c r="M519" i="4"/>
  <c r="M520" i="4"/>
  <c r="M521" i="4"/>
  <c r="M522" i="4"/>
  <c r="M523" i="4"/>
  <c r="M524" i="4"/>
  <c r="M525" i="4"/>
  <c r="M538" i="4"/>
  <c r="M539" i="4"/>
  <c r="J96" i="4"/>
  <c r="J63" i="4" s="1"/>
  <c r="J97" i="4"/>
  <c r="J95" i="4" s="1"/>
  <c r="J94" i="4" s="1"/>
  <c r="J100" i="4"/>
  <c r="J67" i="4" s="1"/>
  <c r="J56" i="4" s="1"/>
  <c r="J101" i="4"/>
  <c r="J99" i="4" s="1"/>
  <c r="J98" i="4" s="1"/>
  <c r="J102" i="4"/>
  <c r="J103" i="4"/>
  <c r="J104" i="4"/>
  <c r="J106" i="4"/>
  <c r="J105" i="4" s="1"/>
  <c r="J109" i="4"/>
  <c r="J110" i="4"/>
  <c r="J114" i="4"/>
  <c r="J115" i="4"/>
  <c r="J117" i="4"/>
  <c r="J116" i="4" s="1"/>
  <c r="J121" i="4"/>
  <c r="J120" i="4" s="1"/>
  <c r="J125" i="4"/>
  <c r="J124" i="4" s="1"/>
  <c r="J126" i="4"/>
  <c r="J127" i="4"/>
  <c r="J128" i="4"/>
  <c r="J132" i="4"/>
  <c r="J131" i="4" s="1"/>
  <c r="J140" i="4"/>
  <c r="J136" i="4" s="1"/>
  <c r="J141" i="4"/>
  <c r="J139" i="4" s="1"/>
  <c r="J138" i="4" s="1"/>
  <c r="J144" i="4"/>
  <c r="J145" i="4"/>
  <c r="J143" i="4" s="1"/>
  <c r="J142" i="4" s="1"/>
  <c r="J147" i="4"/>
  <c r="J146" i="4" s="1"/>
  <c r="J148" i="4"/>
  <c r="J149" i="4"/>
  <c r="J150" i="4"/>
  <c r="J153" i="4"/>
  <c r="J154" i="4"/>
  <c r="J163" i="4"/>
  <c r="J162" i="4" s="1"/>
  <c r="J164" i="4"/>
  <c r="J166" i="4"/>
  <c r="J165" i="4" s="1"/>
  <c r="J170" i="4"/>
  <c r="J169" i="4" s="1"/>
  <c r="J196" i="4"/>
  <c r="J39" i="4" s="1"/>
  <c r="J209" i="4"/>
  <c r="J195" i="4" s="1"/>
  <c r="J38" i="4" s="1"/>
  <c r="J210" i="4"/>
  <c r="J216" i="4"/>
  <c r="J217" i="4"/>
  <c r="J213" i="4" s="1"/>
  <c r="J219" i="4"/>
  <c r="J220" i="4"/>
  <c r="J218" i="4" s="1"/>
  <c r="J222" i="4"/>
  <c r="J221" i="4" s="1"/>
  <c r="J226" i="4"/>
  <c r="J225" i="4" s="1"/>
  <c r="J227" i="4"/>
  <c r="J229" i="4"/>
  <c r="J228" i="4" s="1"/>
  <c r="J232" i="4"/>
  <c r="J233" i="4"/>
  <c r="J234" i="4"/>
  <c r="J236" i="4"/>
  <c r="J235" i="4" s="1"/>
  <c r="J239" i="4"/>
  <c r="J240" i="4"/>
  <c r="J241" i="4"/>
  <c r="J242" i="4"/>
  <c r="J243" i="4"/>
  <c r="J247" i="4"/>
  <c r="J246" i="4" s="1"/>
  <c r="J248" i="4"/>
  <c r="J249" i="4"/>
  <c r="J250" i="4"/>
  <c r="J253" i="4"/>
  <c r="J254" i="4"/>
  <c r="J255" i="4"/>
  <c r="J257" i="4"/>
  <c r="J256" i="4" s="1"/>
  <c r="J261" i="4"/>
  <c r="J260" i="4" s="1"/>
  <c r="J262" i="4"/>
  <c r="J264" i="4"/>
  <c r="J263" i="4" s="1"/>
  <c r="J271" i="4"/>
  <c r="J270" i="4" s="1"/>
  <c r="J272" i="4"/>
  <c r="J268" i="4" s="1"/>
  <c r="J267" i="4" s="1"/>
  <c r="J273" i="4"/>
  <c r="J269" i="4" s="1"/>
  <c r="J274" i="4"/>
  <c r="J275" i="4"/>
  <c r="J276" i="4"/>
  <c r="J278" i="4"/>
  <c r="J277" i="4" s="1"/>
  <c r="J281" i="4"/>
  <c r="J282" i="4"/>
  <c r="J285" i="4"/>
  <c r="J284" i="4" s="1"/>
  <c r="J289" i="4"/>
  <c r="J290" i="4"/>
  <c r="J292" i="4"/>
  <c r="J291" i="4" s="1"/>
  <c r="J296" i="4"/>
  <c r="J295" i="4" s="1"/>
  <c r="J297" i="4"/>
  <c r="J299" i="4"/>
  <c r="J298" i="4" s="1"/>
  <c r="J302" i="4"/>
  <c r="J314" i="4"/>
  <c r="J315" i="4"/>
  <c r="J317" i="4"/>
  <c r="J316" i="4" s="1"/>
  <c r="J318" i="4"/>
  <c r="J320" i="4"/>
  <c r="J319" i="4" s="1"/>
  <c r="J324" i="4"/>
  <c r="J323" i="4" s="1"/>
  <c r="J332" i="4"/>
  <c r="J310" i="4" s="1"/>
  <c r="J333" i="4"/>
  <c r="J311" i="4" s="1"/>
  <c r="J335" i="4"/>
  <c r="J334" i="4" s="1"/>
  <c r="J339" i="4"/>
  <c r="J340" i="4"/>
  <c r="J342" i="4"/>
  <c r="J341" i="4" s="1"/>
  <c r="J346" i="4"/>
  <c r="J350" i="4"/>
  <c r="J349" i="4" s="1"/>
  <c r="J351" i="4"/>
  <c r="J353" i="4"/>
  <c r="J352" i="4" s="1"/>
  <c r="J357" i="4"/>
  <c r="J356" i="4" s="1"/>
  <c r="J358" i="4"/>
  <c r="J360" i="4"/>
  <c r="J359" i="4" s="1"/>
  <c r="J364" i="4"/>
  <c r="J363" i="4" s="1"/>
  <c r="J369" i="4"/>
  <c r="J367" i="4" s="1"/>
  <c r="J371" i="4"/>
  <c r="J370" i="4" s="1"/>
  <c r="J375" i="4"/>
  <c r="J376" i="4"/>
  <c r="J378" i="4"/>
  <c r="J377" i="4" s="1"/>
  <c r="J382" i="4"/>
  <c r="J381" i="4" s="1"/>
  <c r="J385" i="4"/>
  <c r="J389" i="4"/>
  <c r="J393" i="4"/>
  <c r="J392" i="4" s="1"/>
  <c r="J394" i="4"/>
  <c r="J395" i="4"/>
  <c r="J396" i="4"/>
  <c r="J400" i="4"/>
  <c r="J399" i="4" s="1"/>
  <c r="J404" i="4"/>
  <c r="J405" i="4"/>
  <c r="J407" i="4"/>
  <c r="J406" i="4" s="1"/>
  <c r="J411" i="4"/>
  <c r="J410" i="4" s="1"/>
  <c r="J412" i="4"/>
  <c r="J414" i="4"/>
  <c r="J413" i="4" s="1"/>
  <c r="J418" i="4"/>
  <c r="J417" i="4" s="1"/>
  <c r="J419" i="4"/>
  <c r="J420" i="4"/>
  <c r="J421" i="4"/>
  <c r="J426" i="4"/>
  <c r="J424" i="4" s="1"/>
  <c r="J430" i="4"/>
  <c r="J431" i="4"/>
  <c r="J433" i="4"/>
  <c r="J432" i="4" s="1"/>
  <c r="J437" i="4"/>
  <c r="J436" i="4" s="1"/>
  <c r="J455" i="4"/>
  <c r="J451" i="4" s="1"/>
  <c r="J456" i="4"/>
  <c r="J452" i="4" s="1"/>
  <c r="J458" i="4"/>
  <c r="J457" i="4" s="1"/>
  <c r="J459" i="4"/>
  <c r="J461" i="4"/>
  <c r="J460" i="4" s="1"/>
  <c r="J465" i="4"/>
  <c r="J464" i="4" s="1"/>
  <c r="J466" i="4"/>
  <c r="J468" i="4"/>
  <c r="J467" i="4" s="1"/>
  <c r="J472" i="4"/>
  <c r="J471" i="4" s="1"/>
  <c r="J473" i="4"/>
  <c r="J475" i="4"/>
  <c r="J474" i="4" s="1"/>
  <c r="J479" i="4"/>
  <c r="J480" i="4"/>
  <c r="J478" i="4" s="1"/>
  <c r="J482" i="4"/>
  <c r="J481" i="4" s="1"/>
  <c r="J486" i="4"/>
  <c r="J485" i="4" s="1"/>
  <c r="J487" i="4"/>
  <c r="J489" i="4"/>
  <c r="J488" i="4" s="1"/>
  <c r="J493" i="4"/>
  <c r="J492" i="4" s="1"/>
  <c r="J494" i="4"/>
  <c r="J496" i="4"/>
  <c r="J495" i="4" s="1"/>
  <c r="J500" i="4"/>
  <c r="J499" i="4" s="1"/>
  <c r="J501" i="4"/>
  <c r="J503" i="4"/>
  <c r="J502" i="4" s="1"/>
  <c r="J507" i="4"/>
  <c r="J506" i="4" s="1"/>
  <c r="J508" i="4"/>
  <c r="J510" i="4"/>
  <c r="J509" i="4" s="1"/>
  <c r="J514" i="4"/>
  <c r="J515" i="4"/>
  <c r="J517" i="4"/>
  <c r="J516" i="4" s="1"/>
  <c r="J528" i="4"/>
  <c r="J530" i="4"/>
  <c r="J529" i="4" s="1"/>
  <c r="J531" i="4"/>
  <c r="J448" i="4" s="1"/>
  <c r="J41" i="4" s="1"/>
  <c r="J532" i="4"/>
  <c r="J449" i="4" s="1"/>
  <c r="J42" i="4" s="1"/>
  <c r="J534" i="4"/>
  <c r="J533" i="4" s="1"/>
  <c r="J535" i="4"/>
  <c r="J537" i="4"/>
  <c r="J536" i="4" s="1"/>
  <c r="F541" i="4" l="1"/>
  <c r="F540" i="4" s="1"/>
  <c r="F544" i="4"/>
  <c r="F543" i="4" s="1"/>
  <c r="E544" i="4"/>
  <c r="E543" i="4" s="1"/>
  <c r="H544" i="4"/>
  <c r="H543" i="4" s="1"/>
  <c r="H540" i="4"/>
  <c r="J62" i="4"/>
  <c r="J61" i="4" s="1"/>
  <c r="J52" i="4"/>
  <c r="J429" i="4"/>
  <c r="J374" i="4"/>
  <c r="J338" i="4"/>
  <c r="J113" i="4"/>
  <c r="J527" i="4"/>
  <c r="J526" i="4" s="1"/>
  <c r="K547" i="4"/>
  <c r="J206" i="4"/>
  <c r="K69" i="4"/>
  <c r="J513" i="4"/>
  <c r="J445" i="4"/>
  <c r="J403" i="4"/>
  <c r="J288" i="4"/>
  <c r="J212" i="4"/>
  <c r="J329" i="4"/>
  <c r="J327" i="4" s="1"/>
  <c r="J313" i="4"/>
  <c r="J312" i="4" s="1"/>
  <c r="J328" i="4"/>
  <c r="J68" i="4"/>
  <c r="J57" i="4" s="1"/>
  <c r="K80" i="4"/>
  <c r="I80" i="4"/>
  <c r="J80" i="4"/>
  <c r="I69" i="4"/>
  <c r="J59" i="4"/>
  <c r="J55" i="4"/>
  <c r="J54" i="4" s="1"/>
  <c r="J48" i="4"/>
  <c r="J49" i="4"/>
  <c r="J51" i="4"/>
  <c r="J50" i="4" s="1"/>
  <c r="J40" i="4"/>
  <c r="J37" i="4"/>
  <c r="J450" i="4"/>
  <c r="J307" i="4"/>
  <c r="J203" i="4"/>
  <c r="J192" i="4"/>
  <c r="J202" i="4"/>
  <c r="J309" i="4"/>
  <c r="J308" i="4" s="1"/>
  <c r="J306" i="4"/>
  <c r="J305" i="4" s="1"/>
  <c r="J211" i="4"/>
  <c r="J447" i="4"/>
  <c r="J194" i="4"/>
  <c r="J441" i="4"/>
  <c r="J208" i="4"/>
  <c r="J137" i="4"/>
  <c r="J135" i="4" s="1"/>
  <c r="J93" i="4"/>
  <c r="J215" i="4"/>
  <c r="J214" i="4" s="1"/>
  <c r="J207" i="4"/>
  <c r="J193" i="4" s="1"/>
  <c r="J92" i="4"/>
  <c r="J331" i="4"/>
  <c r="J330" i="4" s="1"/>
  <c r="J454" i="4"/>
  <c r="J453" i="4" s="1"/>
  <c r="J446" i="4"/>
  <c r="J442" i="4" s="1"/>
  <c r="J60" i="4" l="1"/>
  <c r="J66" i="4"/>
  <c r="J65" i="4" s="1"/>
  <c r="J205" i="4"/>
  <c r="J204" i="4" s="1"/>
  <c r="J34" i="4"/>
  <c r="J33" i="4" s="1"/>
  <c r="J58" i="4"/>
  <c r="J47" i="4"/>
  <c r="J26" i="4"/>
  <c r="J30" i="4"/>
  <c r="J29" i="4" s="1"/>
  <c r="J191" i="4"/>
  <c r="J190" i="4" s="1"/>
  <c r="J188" i="4"/>
  <c r="J31" i="4" s="1"/>
  <c r="J201" i="4"/>
  <c r="J200" i="4" s="1"/>
  <c r="J198" i="4"/>
  <c r="J197" i="4" s="1"/>
  <c r="J444" i="4"/>
  <c r="J443" i="4" s="1"/>
  <c r="J440" i="4"/>
  <c r="J91" i="4"/>
  <c r="J189" i="4"/>
  <c r="J32" i="4" s="1"/>
  <c r="J199" i="4"/>
  <c r="I333" i="4"/>
  <c r="J27" i="4" l="1"/>
  <c r="J25" i="4" s="1"/>
  <c r="J185" i="4"/>
  <c r="J187" i="4"/>
  <c r="J186" i="4" s="1"/>
  <c r="J184" i="4"/>
  <c r="J183" i="4" s="1"/>
  <c r="D297" i="4"/>
  <c r="D296" i="4"/>
  <c r="E315" i="4"/>
  <c r="F315" i="4"/>
  <c r="G315" i="4"/>
  <c r="H315" i="4"/>
  <c r="I315" i="4"/>
  <c r="K315" i="4"/>
  <c r="D315" i="4"/>
  <c r="M315" i="4" s="1"/>
  <c r="E314" i="4"/>
  <c r="F314" i="4"/>
  <c r="G314" i="4"/>
  <c r="H314" i="4"/>
  <c r="I314" i="4"/>
  <c r="K314" i="4"/>
  <c r="D295" i="4" l="1"/>
  <c r="D140" i="4"/>
  <c r="E71" i="4" l="1"/>
  <c r="F71" i="4"/>
  <c r="G71" i="4"/>
  <c r="H71" i="4"/>
  <c r="E70" i="4"/>
  <c r="F70" i="4"/>
  <c r="G70" i="4"/>
  <c r="H70" i="4"/>
  <c r="D71" i="4"/>
  <c r="D70" i="4"/>
  <c r="E73" i="4"/>
  <c r="F73" i="4"/>
  <c r="F72" i="4" s="1"/>
  <c r="G73" i="4"/>
  <c r="G72" i="4" s="1"/>
  <c r="H73" i="4"/>
  <c r="H72" i="4" s="1"/>
  <c r="D73" i="4"/>
  <c r="E77" i="4"/>
  <c r="F77" i="4"/>
  <c r="F76" i="4" s="1"/>
  <c r="G77" i="4"/>
  <c r="G76" i="4" s="1"/>
  <c r="H77" i="4"/>
  <c r="H76" i="4" s="1"/>
  <c r="D77" i="4"/>
  <c r="E82" i="4"/>
  <c r="F82" i="4"/>
  <c r="G82" i="4"/>
  <c r="H82" i="4"/>
  <c r="D82" i="4"/>
  <c r="E81" i="4"/>
  <c r="F81" i="4"/>
  <c r="G81" i="4"/>
  <c r="H81" i="4"/>
  <c r="D81" i="4"/>
  <c r="M81" i="4" s="1"/>
  <c r="E84" i="4"/>
  <c r="F84" i="4"/>
  <c r="F83" i="4" s="1"/>
  <c r="G84" i="4"/>
  <c r="G83" i="4" s="1"/>
  <c r="H84" i="4"/>
  <c r="H83" i="4" s="1"/>
  <c r="D84" i="4"/>
  <c r="E88" i="4"/>
  <c r="F88" i="4"/>
  <c r="F87" i="4" s="1"/>
  <c r="G88" i="4"/>
  <c r="G87" i="4" s="1"/>
  <c r="H88" i="4"/>
  <c r="H87" i="4" s="1"/>
  <c r="D88" i="4"/>
  <c r="E96" i="4"/>
  <c r="F96" i="4"/>
  <c r="G96" i="4"/>
  <c r="H96" i="4"/>
  <c r="I96" i="4"/>
  <c r="K96" i="4"/>
  <c r="D96" i="4"/>
  <c r="E97" i="4"/>
  <c r="F97" i="4"/>
  <c r="G97" i="4"/>
  <c r="H97" i="4"/>
  <c r="I97" i="4"/>
  <c r="K97" i="4"/>
  <c r="D97" i="4"/>
  <c r="M97" i="4" s="1"/>
  <c r="E101" i="4"/>
  <c r="F101" i="4"/>
  <c r="G101" i="4"/>
  <c r="H101" i="4"/>
  <c r="I101" i="4"/>
  <c r="K101" i="4"/>
  <c r="D101" i="4"/>
  <c r="M101" i="4" s="1"/>
  <c r="E100" i="4"/>
  <c r="F100" i="4"/>
  <c r="G100" i="4"/>
  <c r="H100" i="4"/>
  <c r="I100" i="4"/>
  <c r="K100" i="4"/>
  <c r="D100" i="4"/>
  <c r="K104" i="4"/>
  <c r="D104" i="4"/>
  <c r="M104" i="4" s="1"/>
  <c r="E104" i="4"/>
  <c r="F104" i="4"/>
  <c r="G104" i="4"/>
  <c r="H104" i="4"/>
  <c r="I104" i="4"/>
  <c r="D76" i="4" l="1"/>
  <c r="M77" i="4"/>
  <c r="D83" i="4"/>
  <c r="M84" i="4"/>
  <c r="K68" i="4"/>
  <c r="K57" i="4" s="1"/>
  <c r="M70" i="4"/>
  <c r="M82" i="4"/>
  <c r="M71" i="4"/>
  <c r="D87" i="4"/>
  <c r="M87" i="4" s="1"/>
  <c r="M88" i="4"/>
  <c r="M100" i="4"/>
  <c r="M96" i="4"/>
  <c r="M73" i="4"/>
  <c r="E72" i="4"/>
  <c r="E76" i="4"/>
  <c r="E83" i="4"/>
  <c r="E87" i="4"/>
  <c r="D72" i="4"/>
  <c r="H99" i="4"/>
  <c r="H98" i="4" s="1"/>
  <c r="E69" i="4"/>
  <c r="G80" i="4"/>
  <c r="E80" i="4"/>
  <c r="F93" i="4"/>
  <c r="G69" i="4"/>
  <c r="F69" i="4"/>
  <c r="F80" i="4"/>
  <c r="G95" i="4"/>
  <c r="G94" i="4" s="1"/>
  <c r="E92" i="4"/>
  <c r="D69" i="4"/>
  <c r="G92" i="4"/>
  <c r="D80" i="4"/>
  <c r="D93" i="4"/>
  <c r="K95" i="4"/>
  <c r="K94" i="4" s="1"/>
  <c r="H69" i="4"/>
  <c r="I95" i="4"/>
  <c r="I94" i="4" s="1"/>
  <c r="E93" i="4"/>
  <c r="D95" i="4"/>
  <c r="K93" i="4"/>
  <c r="I92" i="4"/>
  <c r="H80" i="4"/>
  <c r="I93" i="4"/>
  <c r="H95" i="4"/>
  <c r="H94" i="4" s="1"/>
  <c r="H93" i="4"/>
  <c r="G93" i="4"/>
  <c r="F92" i="4"/>
  <c r="F91" i="4" s="1"/>
  <c r="G99" i="4"/>
  <c r="G98" i="4" s="1"/>
  <c r="E95" i="4"/>
  <c r="F95" i="4"/>
  <c r="D92" i="4"/>
  <c r="M92" i="4" s="1"/>
  <c r="K92" i="4"/>
  <c r="H92" i="4"/>
  <c r="E99" i="4"/>
  <c r="I99" i="4"/>
  <c r="I98" i="4" s="1"/>
  <c r="F99" i="4"/>
  <c r="F98" i="4" s="1"/>
  <c r="K99" i="4"/>
  <c r="K98" i="4" s="1"/>
  <c r="D99" i="4"/>
  <c r="E103" i="4"/>
  <c r="F103" i="4"/>
  <c r="F102" i="4" s="1"/>
  <c r="G103" i="4"/>
  <c r="G102" i="4" s="1"/>
  <c r="H103" i="4"/>
  <c r="H102" i="4" s="1"/>
  <c r="I103" i="4"/>
  <c r="I102" i="4" s="1"/>
  <c r="K103" i="4"/>
  <c r="K102" i="4" s="1"/>
  <c r="D103" i="4"/>
  <c r="E106" i="4"/>
  <c r="F106" i="4"/>
  <c r="F105" i="4" s="1"/>
  <c r="G106" i="4"/>
  <c r="G105" i="4" s="1"/>
  <c r="H106" i="4"/>
  <c r="H105" i="4" s="1"/>
  <c r="I106" i="4"/>
  <c r="I105" i="4" s="1"/>
  <c r="K106" i="4"/>
  <c r="K105" i="4" s="1"/>
  <c r="D106" i="4"/>
  <c r="E110" i="4"/>
  <c r="F110" i="4"/>
  <c r="F109" i="4" s="1"/>
  <c r="G110" i="4"/>
  <c r="G109" i="4" s="1"/>
  <c r="H110" i="4"/>
  <c r="H109" i="4" s="1"/>
  <c r="I110" i="4"/>
  <c r="I109" i="4" s="1"/>
  <c r="K110" i="4"/>
  <c r="K109" i="4" s="1"/>
  <c r="D110" i="4"/>
  <c r="E115" i="4"/>
  <c r="F115" i="4"/>
  <c r="G115" i="4"/>
  <c r="H115" i="4"/>
  <c r="I115" i="4"/>
  <c r="K115" i="4"/>
  <c r="D115" i="4"/>
  <c r="E114" i="4"/>
  <c r="F114" i="4"/>
  <c r="G114" i="4"/>
  <c r="H114" i="4"/>
  <c r="I114" i="4"/>
  <c r="K114" i="4"/>
  <c r="D114" i="4"/>
  <c r="E117" i="4"/>
  <c r="F117" i="4"/>
  <c r="F116" i="4" s="1"/>
  <c r="G117" i="4"/>
  <c r="G116" i="4" s="1"/>
  <c r="H117" i="4"/>
  <c r="H116" i="4" s="1"/>
  <c r="I117" i="4"/>
  <c r="I116" i="4" s="1"/>
  <c r="K117" i="4"/>
  <c r="K116" i="4" s="1"/>
  <c r="D117" i="4"/>
  <c r="E121" i="4"/>
  <c r="F121" i="4"/>
  <c r="F120" i="4" s="1"/>
  <c r="G121" i="4"/>
  <c r="G120" i="4" s="1"/>
  <c r="H121" i="4"/>
  <c r="H120" i="4" s="1"/>
  <c r="I121" i="4"/>
  <c r="I120" i="4" s="1"/>
  <c r="K121" i="4"/>
  <c r="K120" i="4" s="1"/>
  <c r="D121" i="4"/>
  <c r="E126" i="4"/>
  <c r="F126" i="4"/>
  <c r="G126" i="4"/>
  <c r="H126" i="4"/>
  <c r="I126" i="4"/>
  <c r="K126" i="4"/>
  <c r="E125" i="4"/>
  <c r="F125" i="4"/>
  <c r="G125" i="4"/>
  <c r="H125" i="4"/>
  <c r="I125" i="4"/>
  <c r="K125" i="4"/>
  <c r="D126" i="4"/>
  <c r="D125" i="4"/>
  <c r="E128" i="4"/>
  <c r="F128" i="4"/>
  <c r="F127" i="4" s="1"/>
  <c r="G128" i="4"/>
  <c r="G127" i="4" s="1"/>
  <c r="H128" i="4"/>
  <c r="H127" i="4" s="1"/>
  <c r="I128" i="4"/>
  <c r="I127" i="4" s="1"/>
  <c r="K128" i="4"/>
  <c r="K127" i="4" s="1"/>
  <c r="D128" i="4"/>
  <c r="E132" i="4"/>
  <c r="F132" i="4"/>
  <c r="F131" i="4" s="1"/>
  <c r="G132" i="4"/>
  <c r="G131" i="4" s="1"/>
  <c r="H132" i="4"/>
  <c r="H131" i="4" s="1"/>
  <c r="I132" i="4"/>
  <c r="I131" i="4" s="1"/>
  <c r="K132" i="4"/>
  <c r="K131" i="4" s="1"/>
  <c r="D132" i="4"/>
  <c r="E145" i="4"/>
  <c r="F145" i="4"/>
  <c r="F68" i="4" s="1"/>
  <c r="F57" i="4" s="1"/>
  <c r="G145" i="4"/>
  <c r="G68" i="4" s="1"/>
  <c r="G57" i="4" s="1"/>
  <c r="H145" i="4"/>
  <c r="H68" i="4" s="1"/>
  <c r="H57" i="4" s="1"/>
  <c r="I145" i="4"/>
  <c r="I68" i="4" s="1"/>
  <c r="I57" i="4" s="1"/>
  <c r="K145" i="4"/>
  <c r="D145" i="4"/>
  <c r="E144" i="4"/>
  <c r="F144" i="4"/>
  <c r="F67" i="4" s="1"/>
  <c r="F56" i="4" s="1"/>
  <c r="G144" i="4"/>
  <c r="G67" i="4" s="1"/>
  <c r="G56" i="4" s="1"/>
  <c r="H144" i="4"/>
  <c r="H67" i="4" s="1"/>
  <c r="H56" i="4" s="1"/>
  <c r="I144" i="4"/>
  <c r="I67" i="4" s="1"/>
  <c r="K144" i="4"/>
  <c r="K67" i="4" s="1"/>
  <c r="D144" i="4"/>
  <c r="E141" i="4"/>
  <c r="F141" i="4"/>
  <c r="F64" i="4" s="1"/>
  <c r="F53" i="4" s="1"/>
  <c r="G141" i="4"/>
  <c r="G64" i="4" s="1"/>
  <c r="G53" i="4" s="1"/>
  <c r="H141" i="4"/>
  <c r="H64" i="4" s="1"/>
  <c r="H53" i="4" s="1"/>
  <c r="I141" i="4"/>
  <c r="I64" i="4" s="1"/>
  <c r="K141" i="4"/>
  <c r="K64" i="4" s="1"/>
  <c r="D141" i="4"/>
  <c r="E140" i="4"/>
  <c r="F140" i="4"/>
  <c r="F63" i="4" s="1"/>
  <c r="F52" i="4" s="1"/>
  <c r="G140" i="4"/>
  <c r="G63" i="4" s="1"/>
  <c r="G52" i="4" s="1"/>
  <c r="H140" i="4"/>
  <c r="H63" i="4" s="1"/>
  <c r="H52" i="4" s="1"/>
  <c r="I140" i="4"/>
  <c r="I63" i="4" s="1"/>
  <c r="K140" i="4"/>
  <c r="K63" i="4" s="1"/>
  <c r="D63" i="4"/>
  <c r="E148" i="4"/>
  <c r="F148" i="4"/>
  <c r="G148" i="4"/>
  <c r="H148" i="4"/>
  <c r="I148" i="4"/>
  <c r="K148" i="4"/>
  <c r="E147" i="4"/>
  <c r="F147" i="4"/>
  <c r="G147" i="4"/>
  <c r="H147" i="4"/>
  <c r="I147" i="4"/>
  <c r="K147" i="4"/>
  <c r="D148" i="4"/>
  <c r="D147" i="4"/>
  <c r="E150" i="4"/>
  <c r="F150" i="4"/>
  <c r="F149" i="4" s="1"/>
  <c r="G150" i="4"/>
  <c r="G149" i="4" s="1"/>
  <c r="H150" i="4"/>
  <c r="H149" i="4" s="1"/>
  <c r="I150" i="4"/>
  <c r="I149" i="4" s="1"/>
  <c r="K150" i="4"/>
  <c r="K149" i="4" s="1"/>
  <c r="D150" i="4"/>
  <c r="E154" i="4"/>
  <c r="F154" i="4"/>
  <c r="F153" i="4" s="1"/>
  <c r="G154" i="4"/>
  <c r="G153" i="4" s="1"/>
  <c r="H154" i="4"/>
  <c r="H153" i="4" s="1"/>
  <c r="I154" i="4"/>
  <c r="I153" i="4" s="1"/>
  <c r="K154" i="4"/>
  <c r="K153" i="4" s="1"/>
  <c r="D154" i="4"/>
  <c r="E170" i="4"/>
  <c r="F170" i="4"/>
  <c r="F169" i="4" s="1"/>
  <c r="G170" i="4"/>
  <c r="G169" i="4" s="1"/>
  <c r="H170" i="4"/>
  <c r="H169" i="4" s="1"/>
  <c r="I170" i="4"/>
  <c r="I169" i="4" s="1"/>
  <c r="K170" i="4"/>
  <c r="K169" i="4" s="1"/>
  <c r="D170" i="4"/>
  <c r="E166" i="4"/>
  <c r="F166" i="4"/>
  <c r="F165" i="4" s="1"/>
  <c r="G166" i="4"/>
  <c r="G165" i="4" s="1"/>
  <c r="H166" i="4"/>
  <c r="H165" i="4" s="1"/>
  <c r="I166" i="4"/>
  <c r="I165" i="4" s="1"/>
  <c r="K166" i="4"/>
  <c r="K165" i="4" s="1"/>
  <c r="D166" i="4"/>
  <c r="E164" i="4"/>
  <c r="F164" i="4"/>
  <c r="G164" i="4"/>
  <c r="H164" i="4"/>
  <c r="I164" i="4"/>
  <c r="K164" i="4"/>
  <c r="E163" i="4"/>
  <c r="F163" i="4"/>
  <c r="G163" i="4"/>
  <c r="H163" i="4"/>
  <c r="I163" i="4"/>
  <c r="K163" i="4"/>
  <c r="D164" i="4"/>
  <c r="D163" i="4"/>
  <c r="M163" i="4" s="1"/>
  <c r="I59" i="4" l="1"/>
  <c r="I52" i="4"/>
  <c r="I62" i="4"/>
  <c r="I61" i="4" s="1"/>
  <c r="I53" i="4"/>
  <c r="I60" i="4"/>
  <c r="I58" i="4" s="1"/>
  <c r="K59" i="4"/>
  <c r="K58" i="4" s="1"/>
  <c r="K52" i="4"/>
  <c r="K62" i="4"/>
  <c r="K61" i="4" s="1"/>
  <c r="K66" i="4"/>
  <c r="K65" i="4" s="1"/>
  <c r="K56" i="4"/>
  <c r="K53" i="4"/>
  <c r="K60" i="4"/>
  <c r="I56" i="4"/>
  <c r="I66" i="4"/>
  <c r="I65" i="4" s="1"/>
  <c r="M164" i="4"/>
  <c r="H55" i="4"/>
  <c r="H54" i="4" s="1"/>
  <c r="D98" i="4"/>
  <c r="M99" i="4"/>
  <c r="M93" i="4"/>
  <c r="M147" i="4"/>
  <c r="H49" i="4"/>
  <c r="M125" i="4"/>
  <c r="D102" i="4"/>
  <c r="M103" i="4"/>
  <c r="M80" i="4"/>
  <c r="M83" i="4"/>
  <c r="D149" i="4"/>
  <c r="M150" i="4"/>
  <c r="M148" i="4"/>
  <c r="D127" i="4"/>
  <c r="M128" i="4"/>
  <c r="M126" i="4"/>
  <c r="D105" i="4"/>
  <c r="M106" i="4"/>
  <c r="D131" i="4"/>
  <c r="M132" i="4"/>
  <c r="D109" i="4"/>
  <c r="M109" i="4" s="1"/>
  <c r="M110" i="4"/>
  <c r="D94" i="4"/>
  <c r="M95" i="4"/>
  <c r="M69" i="4"/>
  <c r="D120" i="4"/>
  <c r="M121" i="4"/>
  <c r="D169" i="4"/>
  <c r="M170" i="4"/>
  <c r="D68" i="4"/>
  <c r="M145" i="4"/>
  <c r="M115" i="4"/>
  <c r="M76" i="4"/>
  <c r="D153" i="4"/>
  <c r="M154" i="4"/>
  <c r="D165" i="4"/>
  <c r="M166" i="4"/>
  <c r="M140" i="4"/>
  <c r="D67" i="4"/>
  <c r="M144" i="4"/>
  <c r="M114" i="4"/>
  <c r="D64" i="4"/>
  <c r="M141" i="4"/>
  <c r="D116" i="4"/>
  <c r="M116" i="4" s="1"/>
  <c r="M117" i="4"/>
  <c r="M72" i="4"/>
  <c r="G55" i="4"/>
  <c r="G54" i="4" s="1"/>
  <c r="G49" i="4"/>
  <c r="E165" i="4"/>
  <c r="F49" i="4"/>
  <c r="E67" i="4"/>
  <c r="E169" i="4"/>
  <c r="E68" i="4"/>
  <c r="E64" i="4"/>
  <c r="E116" i="4"/>
  <c r="E98" i="4"/>
  <c r="E63" i="4"/>
  <c r="M63" i="4" s="1"/>
  <c r="E120" i="4"/>
  <c r="E102" i="4"/>
  <c r="E149" i="4"/>
  <c r="E127" i="4"/>
  <c r="E105" i="4"/>
  <c r="E153" i="4"/>
  <c r="E131" i="4"/>
  <c r="E109" i="4"/>
  <c r="E94" i="4"/>
  <c r="I139" i="4"/>
  <c r="D52" i="4"/>
  <c r="F48" i="4"/>
  <c r="F47" i="4" s="1"/>
  <c r="F51" i="4"/>
  <c r="F50" i="4" s="1"/>
  <c r="G48" i="4"/>
  <c r="G51" i="4"/>
  <c r="G50" i="4" s="1"/>
  <c r="F55" i="4"/>
  <c r="F54" i="4" s="1"/>
  <c r="H51" i="4"/>
  <c r="H50" i="4" s="1"/>
  <c r="H48" i="4"/>
  <c r="H47" i="4" s="1"/>
  <c r="G60" i="4"/>
  <c r="H66" i="4"/>
  <c r="H65" i="4" s="1"/>
  <c r="G66" i="4"/>
  <c r="G65" i="4" s="1"/>
  <c r="F66" i="4"/>
  <c r="F65" i="4" s="1"/>
  <c r="F60" i="4"/>
  <c r="D66" i="4"/>
  <c r="D60" i="4"/>
  <c r="D59" i="4"/>
  <c r="D62" i="4"/>
  <c r="H60" i="4"/>
  <c r="H62" i="4"/>
  <c r="H61" i="4" s="1"/>
  <c r="H59" i="4"/>
  <c r="G59" i="4"/>
  <c r="G62" i="4"/>
  <c r="G61" i="4" s="1"/>
  <c r="F59" i="4"/>
  <c r="F62" i="4"/>
  <c r="F61" i="4" s="1"/>
  <c r="E91" i="4"/>
  <c r="G91" i="4"/>
  <c r="H91" i="4"/>
  <c r="D91" i="4"/>
  <c r="I91" i="4"/>
  <c r="K91" i="4"/>
  <c r="F113" i="4"/>
  <c r="F94" i="4"/>
  <c r="I124" i="4"/>
  <c r="F124" i="4"/>
  <c r="E113" i="4"/>
  <c r="D124" i="4"/>
  <c r="E124" i="4"/>
  <c r="H113" i="4"/>
  <c r="G124" i="4"/>
  <c r="G113" i="4"/>
  <c r="G162" i="4"/>
  <c r="H124" i="4"/>
  <c r="D113" i="4"/>
  <c r="M113" i="4" s="1"/>
  <c r="I113" i="4"/>
  <c r="K113" i="4"/>
  <c r="H137" i="4"/>
  <c r="H139" i="4"/>
  <c r="H138" i="4" s="1"/>
  <c r="H162" i="4"/>
  <c r="G136" i="4"/>
  <c r="K139" i="4"/>
  <c r="K138" i="4" s="1"/>
  <c r="K124" i="4"/>
  <c r="G146" i="4"/>
  <c r="K137" i="4"/>
  <c r="H146" i="4"/>
  <c r="E136" i="4"/>
  <c r="I137" i="4"/>
  <c r="G139" i="4"/>
  <c r="G138" i="4" s="1"/>
  <c r="F136" i="4"/>
  <c r="E137" i="4"/>
  <c r="E146" i="4"/>
  <c r="F139" i="4"/>
  <c r="F138" i="4" s="1"/>
  <c r="G137" i="4"/>
  <c r="G143" i="4"/>
  <c r="G142" i="4" s="1"/>
  <c r="F137" i="4"/>
  <c r="K143" i="4"/>
  <c r="K142" i="4" s="1"/>
  <c r="I143" i="4"/>
  <c r="I142" i="4" s="1"/>
  <c r="H143" i="4"/>
  <c r="H142" i="4" s="1"/>
  <c r="D143" i="4"/>
  <c r="D137" i="4"/>
  <c r="K136" i="4"/>
  <c r="F143" i="4"/>
  <c r="F142" i="4" s="1"/>
  <c r="I136" i="4"/>
  <c r="I135" i="4" s="1"/>
  <c r="E143" i="4"/>
  <c r="H136" i="4"/>
  <c r="D136" i="4"/>
  <c r="E139" i="4"/>
  <c r="I138" i="4"/>
  <c r="D139" i="4"/>
  <c r="D146" i="4"/>
  <c r="I146" i="4"/>
  <c r="K146" i="4"/>
  <c r="F146" i="4"/>
  <c r="F162" i="4"/>
  <c r="E162" i="4"/>
  <c r="K162" i="4"/>
  <c r="I162" i="4"/>
  <c r="D162" i="4"/>
  <c r="M165" i="4" l="1"/>
  <c r="M169" i="4"/>
  <c r="K48" i="4"/>
  <c r="K51" i="4"/>
  <c r="K50" i="4" s="1"/>
  <c r="M59" i="4"/>
  <c r="M131" i="4"/>
  <c r="I55" i="4"/>
  <c r="I54" i="4" s="1"/>
  <c r="M127" i="4"/>
  <c r="M146" i="4"/>
  <c r="M60" i="4"/>
  <c r="D53" i="4"/>
  <c r="M64" i="4"/>
  <c r="M153" i="4"/>
  <c r="M120" i="4"/>
  <c r="M149" i="4"/>
  <c r="D65" i="4"/>
  <c r="K49" i="4"/>
  <c r="I49" i="4"/>
  <c r="M105" i="4"/>
  <c r="M98" i="4"/>
  <c r="M162" i="4"/>
  <c r="D138" i="4"/>
  <c r="M138" i="4" s="1"/>
  <c r="M139" i="4"/>
  <c r="M137" i="4"/>
  <c r="D142" i="4"/>
  <c r="M142" i="4" s="1"/>
  <c r="M143" i="4"/>
  <c r="M124" i="4"/>
  <c r="M91" i="4"/>
  <c r="D56" i="4"/>
  <c r="M67" i="4"/>
  <c r="M94" i="4"/>
  <c r="K55" i="4"/>
  <c r="K54" i="4" s="1"/>
  <c r="I48" i="4"/>
  <c r="I47" i="4" s="1"/>
  <c r="I51" i="4"/>
  <c r="I50" i="4" s="1"/>
  <c r="M136" i="4"/>
  <c r="D57" i="4"/>
  <c r="M57" i="4" s="1"/>
  <c r="M68" i="4"/>
  <c r="M102" i="4"/>
  <c r="G47" i="4"/>
  <c r="E60" i="4"/>
  <c r="E59" i="4"/>
  <c r="E66" i="4"/>
  <c r="M66" i="4" s="1"/>
  <c r="E65" i="4"/>
  <c r="E57" i="4"/>
  <c r="F58" i="4"/>
  <c r="E62" i="4"/>
  <c r="M62" i="4" s="1"/>
  <c r="E52" i="4"/>
  <c r="M52" i="4" s="1"/>
  <c r="E56" i="4"/>
  <c r="E138" i="4"/>
  <c r="E142" i="4"/>
  <c r="E53" i="4"/>
  <c r="G58" i="4"/>
  <c r="D61" i="4"/>
  <c r="D51" i="4"/>
  <c r="D48" i="4"/>
  <c r="D58" i="4"/>
  <c r="H58" i="4"/>
  <c r="D135" i="4"/>
  <c r="H135" i="4"/>
  <c r="G135" i="4"/>
  <c r="K135" i="4"/>
  <c r="E135" i="4"/>
  <c r="F135" i="4"/>
  <c r="D49" i="4" l="1"/>
  <c r="M53" i="4"/>
  <c r="K47" i="4"/>
  <c r="D55" i="4"/>
  <c r="M56" i="4"/>
  <c r="M65" i="4"/>
  <c r="M51" i="4"/>
  <c r="M135" i="4"/>
  <c r="E58" i="4"/>
  <c r="M58" i="4" s="1"/>
  <c r="E48" i="4"/>
  <c r="M48" i="4" s="1"/>
  <c r="E51" i="4"/>
  <c r="E55" i="4"/>
  <c r="E61" i="4"/>
  <c r="M61" i="4" s="1"/>
  <c r="E49" i="4"/>
  <c r="D47" i="4"/>
  <c r="D50" i="4"/>
  <c r="G160" i="4"/>
  <c r="F160" i="4"/>
  <c r="E160" i="4"/>
  <c r="D160" i="4"/>
  <c r="M160" i="4" s="1"/>
  <c r="G176" i="4"/>
  <c r="F176" i="4"/>
  <c r="E176" i="4"/>
  <c r="D176" i="4"/>
  <c r="D54" i="4" l="1"/>
  <c r="M55" i="4"/>
  <c r="M47" i="4"/>
  <c r="M176" i="4"/>
  <c r="M49" i="4"/>
  <c r="E54" i="4"/>
  <c r="E50" i="4"/>
  <c r="M50" i="4" s="1"/>
  <c r="E47" i="4"/>
  <c r="E210" i="4"/>
  <c r="F210" i="4"/>
  <c r="F196" i="4" s="1"/>
  <c r="F39" i="4" s="1"/>
  <c r="G210" i="4"/>
  <c r="G196" i="4" s="1"/>
  <c r="G39" i="4" s="1"/>
  <c r="H210" i="4"/>
  <c r="H196" i="4" s="1"/>
  <c r="H39" i="4" s="1"/>
  <c r="I210" i="4"/>
  <c r="I196" i="4" s="1"/>
  <c r="I39" i="4" s="1"/>
  <c r="K210" i="4"/>
  <c r="K196" i="4" s="1"/>
  <c r="K39" i="4" s="1"/>
  <c r="D210" i="4"/>
  <c r="E209" i="4"/>
  <c r="F209" i="4"/>
  <c r="F195" i="4" s="1"/>
  <c r="F38" i="4" s="1"/>
  <c r="G209" i="4"/>
  <c r="H209" i="4"/>
  <c r="H195" i="4" s="1"/>
  <c r="H38" i="4" s="1"/>
  <c r="I209" i="4"/>
  <c r="I195" i="4" s="1"/>
  <c r="I38" i="4" s="1"/>
  <c r="K209" i="4"/>
  <c r="K195" i="4" s="1"/>
  <c r="K38" i="4" s="1"/>
  <c r="D209" i="4"/>
  <c r="M209" i="4" s="1"/>
  <c r="E299" i="4"/>
  <c r="F299" i="4"/>
  <c r="G299" i="4"/>
  <c r="H299" i="4"/>
  <c r="I299" i="4"/>
  <c r="K299" i="4"/>
  <c r="D299" i="4"/>
  <c r="H456" i="4"/>
  <c r="H446" i="4" s="1"/>
  <c r="K37" i="4" l="1"/>
  <c r="I37" i="4"/>
  <c r="M299" i="4"/>
  <c r="D196" i="4"/>
  <c r="M210" i="4"/>
  <c r="M54" i="4"/>
  <c r="H37" i="4"/>
  <c r="E196" i="4"/>
  <c r="E195" i="4"/>
  <c r="F37" i="4"/>
  <c r="D195" i="4"/>
  <c r="I194" i="4"/>
  <c r="K194" i="4"/>
  <c r="H194" i="4"/>
  <c r="G208" i="4"/>
  <c r="G195" i="4"/>
  <c r="F194" i="4"/>
  <c r="H208" i="4"/>
  <c r="K208" i="4"/>
  <c r="D208" i="4"/>
  <c r="E208" i="4"/>
  <c r="I208" i="4"/>
  <c r="F208" i="4"/>
  <c r="E456" i="4"/>
  <c r="F456" i="4"/>
  <c r="F446" i="4" s="1"/>
  <c r="G456" i="4"/>
  <c r="G446" i="4" s="1"/>
  <c r="I456" i="4"/>
  <c r="I446" i="4" s="1"/>
  <c r="K456" i="4"/>
  <c r="K446" i="4" s="1"/>
  <c r="D456" i="4"/>
  <c r="E455" i="4"/>
  <c r="F455" i="4"/>
  <c r="F445" i="4" s="1"/>
  <c r="G455" i="4"/>
  <c r="G445" i="4" s="1"/>
  <c r="H455" i="4"/>
  <c r="H445" i="4" s="1"/>
  <c r="H444" i="4" s="1"/>
  <c r="I455" i="4"/>
  <c r="I445" i="4" s="1"/>
  <c r="K455" i="4"/>
  <c r="K445" i="4" s="1"/>
  <c r="D455" i="4"/>
  <c r="E515" i="4"/>
  <c r="F515" i="4"/>
  <c r="G515" i="4"/>
  <c r="H515" i="4"/>
  <c r="I515" i="4"/>
  <c r="K515" i="4"/>
  <c r="E514" i="4"/>
  <c r="F514" i="4"/>
  <c r="G514" i="4"/>
  <c r="H514" i="4"/>
  <c r="I514" i="4"/>
  <c r="K514" i="4"/>
  <c r="D515" i="4"/>
  <c r="D514" i="4"/>
  <c r="E517" i="4"/>
  <c r="F517" i="4"/>
  <c r="F516" i="4" s="1"/>
  <c r="G517" i="4"/>
  <c r="G516" i="4" s="1"/>
  <c r="H517" i="4"/>
  <c r="H516" i="4" s="1"/>
  <c r="I517" i="4"/>
  <c r="I516" i="4" s="1"/>
  <c r="K517" i="4"/>
  <c r="K516" i="4" s="1"/>
  <c r="D517" i="4"/>
  <c r="M208" i="4" l="1"/>
  <c r="D194" i="4"/>
  <c r="M195" i="4"/>
  <c r="D39" i="4"/>
  <c r="M196" i="4"/>
  <c r="D446" i="4"/>
  <c r="M446" i="4" s="1"/>
  <c r="M456" i="4"/>
  <c r="M514" i="4"/>
  <c r="D445" i="4"/>
  <c r="M455" i="4"/>
  <c r="M515" i="4"/>
  <c r="D516" i="4"/>
  <c r="M516" i="4" s="1"/>
  <c r="M517" i="4"/>
  <c r="E194" i="4"/>
  <c r="E446" i="4"/>
  <c r="E445" i="4"/>
  <c r="E38" i="4"/>
  <c r="E516" i="4"/>
  <c r="E39" i="4"/>
  <c r="K444" i="4"/>
  <c r="I444" i="4"/>
  <c r="G194" i="4"/>
  <c r="G38" i="4"/>
  <c r="G37" i="4" s="1"/>
  <c r="G444" i="4"/>
  <c r="F444" i="4"/>
  <c r="D38" i="4"/>
  <c r="F513" i="4"/>
  <c r="E513" i="4"/>
  <c r="I513" i="4"/>
  <c r="G513" i="4"/>
  <c r="K513" i="4"/>
  <c r="H513" i="4"/>
  <c r="D513" i="4"/>
  <c r="E452" i="4"/>
  <c r="F452" i="4"/>
  <c r="G452" i="4"/>
  <c r="H452" i="4"/>
  <c r="I452" i="4"/>
  <c r="K452" i="4"/>
  <c r="D452" i="4"/>
  <c r="E451" i="4"/>
  <c r="F451" i="4"/>
  <c r="G451" i="4"/>
  <c r="H451" i="4"/>
  <c r="I451" i="4"/>
  <c r="K451" i="4"/>
  <c r="D451" i="4"/>
  <c r="E454" i="4"/>
  <c r="F454" i="4"/>
  <c r="F453" i="4" s="1"/>
  <c r="G454" i="4"/>
  <c r="G453" i="4" s="1"/>
  <c r="H454" i="4"/>
  <c r="H453" i="4" s="1"/>
  <c r="I454" i="4"/>
  <c r="I453" i="4" s="1"/>
  <c r="K454" i="4"/>
  <c r="K453" i="4" s="1"/>
  <c r="D454" i="4"/>
  <c r="E459" i="4"/>
  <c r="F459" i="4"/>
  <c r="G459" i="4"/>
  <c r="H459" i="4"/>
  <c r="I459" i="4"/>
  <c r="K459" i="4"/>
  <c r="E458" i="4"/>
  <c r="F458" i="4"/>
  <c r="G458" i="4"/>
  <c r="H458" i="4"/>
  <c r="I458" i="4"/>
  <c r="K458" i="4"/>
  <c r="D459" i="4"/>
  <c r="D458" i="4"/>
  <c r="E461" i="4"/>
  <c r="F461" i="4"/>
  <c r="F460" i="4" s="1"/>
  <c r="G461" i="4"/>
  <c r="G460" i="4" s="1"/>
  <c r="H461" i="4"/>
  <c r="H460" i="4" s="1"/>
  <c r="I461" i="4"/>
  <c r="I460" i="4" s="1"/>
  <c r="K461" i="4"/>
  <c r="K460" i="4" s="1"/>
  <c r="D461" i="4"/>
  <c r="E468" i="4"/>
  <c r="F468" i="4"/>
  <c r="F467" i="4" s="1"/>
  <c r="G468" i="4"/>
  <c r="G467" i="4" s="1"/>
  <c r="H468" i="4"/>
  <c r="H467" i="4" s="1"/>
  <c r="I468" i="4"/>
  <c r="I467" i="4" s="1"/>
  <c r="K468" i="4"/>
  <c r="K467" i="4" s="1"/>
  <c r="D468" i="4"/>
  <c r="E466" i="4"/>
  <c r="F466" i="4"/>
  <c r="G466" i="4"/>
  <c r="H466" i="4"/>
  <c r="I466" i="4"/>
  <c r="K466" i="4"/>
  <c r="E465" i="4"/>
  <c r="F465" i="4"/>
  <c r="G465" i="4"/>
  <c r="H465" i="4"/>
  <c r="I465" i="4"/>
  <c r="K465" i="4"/>
  <c r="D466" i="4"/>
  <c r="D465" i="4"/>
  <c r="E473" i="4"/>
  <c r="F473" i="4"/>
  <c r="G473" i="4"/>
  <c r="H473" i="4"/>
  <c r="I473" i="4"/>
  <c r="K473" i="4"/>
  <c r="D473" i="4"/>
  <c r="E472" i="4"/>
  <c r="F472" i="4"/>
  <c r="G472" i="4"/>
  <c r="H472" i="4"/>
  <c r="I472" i="4"/>
  <c r="K472" i="4"/>
  <c r="D472" i="4"/>
  <c r="E475" i="4"/>
  <c r="F475" i="4"/>
  <c r="F474" i="4" s="1"/>
  <c r="G475" i="4"/>
  <c r="G474" i="4" s="1"/>
  <c r="H475" i="4"/>
  <c r="H474" i="4" s="1"/>
  <c r="I475" i="4"/>
  <c r="I474" i="4" s="1"/>
  <c r="K475" i="4"/>
  <c r="K474" i="4" s="1"/>
  <c r="D475" i="4"/>
  <c r="E480" i="4"/>
  <c r="F480" i="4"/>
  <c r="G480" i="4"/>
  <c r="H480" i="4"/>
  <c r="I480" i="4"/>
  <c r="K480" i="4"/>
  <c r="D480" i="4"/>
  <c r="E479" i="4"/>
  <c r="F479" i="4"/>
  <c r="G479" i="4"/>
  <c r="H479" i="4"/>
  <c r="I479" i="4"/>
  <c r="K479" i="4"/>
  <c r="D479" i="4"/>
  <c r="E482" i="4"/>
  <c r="F482" i="4"/>
  <c r="F481" i="4" s="1"/>
  <c r="G482" i="4"/>
  <c r="G481" i="4" s="1"/>
  <c r="H482" i="4"/>
  <c r="H481" i="4" s="1"/>
  <c r="I482" i="4"/>
  <c r="I481" i="4" s="1"/>
  <c r="K482" i="4"/>
  <c r="K481" i="4" s="1"/>
  <c r="D482" i="4"/>
  <c r="E486" i="4"/>
  <c r="F486" i="4"/>
  <c r="G486" i="4"/>
  <c r="H486" i="4"/>
  <c r="I486" i="4"/>
  <c r="K486" i="4"/>
  <c r="D486" i="4"/>
  <c r="E487" i="4"/>
  <c r="F487" i="4"/>
  <c r="G487" i="4"/>
  <c r="H487" i="4"/>
  <c r="I487" i="4"/>
  <c r="K487" i="4"/>
  <c r="D487" i="4"/>
  <c r="E489" i="4"/>
  <c r="F489" i="4"/>
  <c r="F488" i="4" s="1"/>
  <c r="G489" i="4"/>
  <c r="G488" i="4" s="1"/>
  <c r="H489" i="4"/>
  <c r="H488" i="4" s="1"/>
  <c r="I489" i="4"/>
  <c r="I488" i="4" s="1"/>
  <c r="K489" i="4"/>
  <c r="K488" i="4" s="1"/>
  <c r="D489" i="4"/>
  <c r="E494" i="4"/>
  <c r="F494" i="4"/>
  <c r="G494" i="4"/>
  <c r="H494" i="4"/>
  <c r="I494" i="4"/>
  <c r="K494" i="4"/>
  <c r="E493" i="4"/>
  <c r="F493" i="4"/>
  <c r="G493" i="4"/>
  <c r="H493" i="4"/>
  <c r="I493" i="4"/>
  <c r="K493" i="4"/>
  <c r="D494" i="4"/>
  <c r="D493" i="4"/>
  <c r="M493" i="4" s="1"/>
  <c r="E496" i="4"/>
  <c r="F496" i="4"/>
  <c r="F495" i="4" s="1"/>
  <c r="G496" i="4"/>
  <c r="G495" i="4" s="1"/>
  <c r="H496" i="4"/>
  <c r="H495" i="4" s="1"/>
  <c r="I496" i="4"/>
  <c r="I495" i="4" s="1"/>
  <c r="K496" i="4"/>
  <c r="K495" i="4" s="1"/>
  <c r="D496" i="4"/>
  <c r="E501" i="4"/>
  <c r="F501" i="4"/>
  <c r="G501" i="4"/>
  <c r="H501" i="4"/>
  <c r="I501" i="4"/>
  <c r="K501" i="4"/>
  <c r="E500" i="4"/>
  <c r="F500" i="4"/>
  <c r="G500" i="4"/>
  <c r="H500" i="4"/>
  <c r="I500" i="4"/>
  <c r="K500" i="4"/>
  <c r="D501" i="4"/>
  <c r="D500" i="4"/>
  <c r="E503" i="4"/>
  <c r="F503" i="4"/>
  <c r="F502" i="4" s="1"/>
  <c r="G503" i="4"/>
  <c r="G502" i="4" s="1"/>
  <c r="H503" i="4"/>
  <c r="H502" i="4" s="1"/>
  <c r="I503" i="4"/>
  <c r="I502" i="4" s="1"/>
  <c r="K503" i="4"/>
  <c r="K502" i="4" s="1"/>
  <c r="D503" i="4"/>
  <c r="E510" i="4"/>
  <c r="F510" i="4"/>
  <c r="F509" i="4" s="1"/>
  <c r="G510" i="4"/>
  <c r="G509" i="4" s="1"/>
  <c r="H510" i="4"/>
  <c r="H509" i="4" s="1"/>
  <c r="I510" i="4"/>
  <c r="I509" i="4" s="1"/>
  <c r="K510" i="4"/>
  <c r="K509" i="4" s="1"/>
  <c r="D510" i="4"/>
  <c r="E508" i="4"/>
  <c r="F508" i="4"/>
  <c r="G508" i="4"/>
  <c r="H508" i="4"/>
  <c r="I508" i="4"/>
  <c r="K508" i="4"/>
  <c r="E507" i="4"/>
  <c r="F507" i="4"/>
  <c r="G507" i="4"/>
  <c r="H507" i="4"/>
  <c r="I507" i="4"/>
  <c r="K507" i="4"/>
  <c r="D508" i="4"/>
  <c r="M508" i="4" s="1"/>
  <c r="D507" i="4"/>
  <c r="E537" i="4"/>
  <c r="F537" i="4"/>
  <c r="F536" i="4" s="1"/>
  <c r="G537" i="4"/>
  <c r="G536" i="4" s="1"/>
  <c r="H537" i="4"/>
  <c r="H536" i="4" s="1"/>
  <c r="I537" i="4"/>
  <c r="I536" i="4" s="1"/>
  <c r="K537" i="4"/>
  <c r="K536" i="4" s="1"/>
  <c r="D537" i="4"/>
  <c r="K535" i="4"/>
  <c r="E535" i="4"/>
  <c r="F535" i="4"/>
  <c r="G535" i="4"/>
  <c r="H535" i="4"/>
  <c r="I535" i="4"/>
  <c r="D535" i="4"/>
  <c r="E534" i="4"/>
  <c r="F534" i="4"/>
  <c r="G534" i="4"/>
  <c r="H534" i="4"/>
  <c r="I534" i="4"/>
  <c r="K534" i="4"/>
  <c r="D534" i="4"/>
  <c r="E532" i="4"/>
  <c r="F532" i="4"/>
  <c r="F449" i="4" s="1"/>
  <c r="F42" i="4" s="1"/>
  <c r="G532" i="4"/>
  <c r="G449" i="4" s="1"/>
  <c r="G42" i="4" s="1"/>
  <c r="H532" i="4"/>
  <c r="H449" i="4" s="1"/>
  <c r="I532" i="4"/>
  <c r="I449" i="4" s="1"/>
  <c r="I42" i="4" s="1"/>
  <c r="K532" i="4"/>
  <c r="K449" i="4" s="1"/>
  <c r="K42" i="4" s="1"/>
  <c r="K40" i="4" s="1"/>
  <c r="D532" i="4"/>
  <c r="E531" i="4"/>
  <c r="F531" i="4"/>
  <c r="F448" i="4" s="1"/>
  <c r="G531" i="4"/>
  <c r="G448" i="4" s="1"/>
  <c r="H531" i="4"/>
  <c r="H448" i="4" s="1"/>
  <c r="I531" i="4"/>
  <c r="I448" i="4" s="1"/>
  <c r="K531" i="4"/>
  <c r="K448" i="4" s="1"/>
  <c r="K41" i="4" s="1"/>
  <c r="D531" i="4"/>
  <c r="D336" i="4"/>
  <c r="M336" i="4" s="1"/>
  <c r="E335" i="4"/>
  <c r="I335" i="4"/>
  <c r="I334" i="4" s="1"/>
  <c r="E333" i="4"/>
  <c r="F333" i="4"/>
  <c r="F311" i="4" s="1"/>
  <c r="F203" i="4" s="1"/>
  <c r="F189" i="4" s="1"/>
  <c r="F32" i="4" s="1"/>
  <c r="G333" i="4"/>
  <c r="H333" i="4"/>
  <c r="K333" i="4"/>
  <c r="D333" i="4"/>
  <c r="F332" i="4"/>
  <c r="G332" i="4"/>
  <c r="G310" i="4" s="1"/>
  <c r="G202" i="4" s="1"/>
  <c r="H332" i="4"/>
  <c r="H310" i="4" s="1"/>
  <c r="H202" i="4" s="1"/>
  <c r="I332" i="4"/>
  <c r="I310" i="4" s="1"/>
  <c r="K332" i="4"/>
  <c r="E332" i="4"/>
  <c r="D332" i="4"/>
  <c r="E437" i="4"/>
  <c r="F437" i="4"/>
  <c r="F436" i="4" s="1"/>
  <c r="G437" i="4"/>
  <c r="G436" i="4" s="1"/>
  <c r="H437" i="4"/>
  <c r="H436" i="4" s="1"/>
  <c r="I437" i="4"/>
  <c r="I436" i="4" s="1"/>
  <c r="K437" i="4"/>
  <c r="K436" i="4" s="1"/>
  <c r="D437" i="4"/>
  <c r="E433" i="4"/>
  <c r="F433" i="4"/>
  <c r="F432" i="4" s="1"/>
  <c r="G433" i="4"/>
  <c r="G432" i="4" s="1"/>
  <c r="H433" i="4"/>
  <c r="H432" i="4" s="1"/>
  <c r="I433" i="4"/>
  <c r="I432" i="4" s="1"/>
  <c r="K433" i="4"/>
  <c r="K432" i="4" s="1"/>
  <c r="D433" i="4"/>
  <c r="E431" i="4"/>
  <c r="F431" i="4"/>
  <c r="G431" i="4"/>
  <c r="H431" i="4"/>
  <c r="I431" i="4"/>
  <c r="K431" i="4"/>
  <c r="D431" i="4"/>
  <c r="E430" i="4"/>
  <c r="F430" i="4"/>
  <c r="G430" i="4"/>
  <c r="H430" i="4"/>
  <c r="I430" i="4"/>
  <c r="K430" i="4"/>
  <c r="D430" i="4"/>
  <c r="M430" i="4" s="1"/>
  <c r="E426" i="4"/>
  <c r="F426" i="4"/>
  <c r="F424" i="4" s="1"/>
  <c r="G426" i="4"/>
  <c r="G424" i="4" s="1"/>
  <c r="H426" i="4"/>
  <c r="H424" i="4" s="1"/>
  <c r="I426" i="4"/>
  <c r="I424" i="4" s="1"/>
  <c r="K426" i="4"/>
  <c r="K424" i="4" s="1"/>
  <c r="D426" i="4"/>
  <c r="E421" i="4"/>
  <c r="F421" i="4"/>
  <c r="F420" i="4" s="1"/>
  <c r="G421" i="4"/>
  <c r="G420" i="4" s="1"/>
  <c r="H421" i="4"/>
  <c r="H420" i="4" s="1"/>
  <c r="I421" i="4"/>
  <c r="I420" i="4" s="1"/>
  <c r="K421" i="4"/>
  <c r="K420" i="4" s="1"/>
  <c r="D421" i="4"/>
  <c r="E419" i="4"/>
  <c r="F419" i="4"/>
  <c r="G419" i="4"/>
  <c r="H419" i="4"/>
  <c r="I419" i="4"/>
  <c r="K419" i="4"/>
  <c r="D419" i="4"/>
  <c r="E418" i="4"/>
  <c r="F418" i="4"/>
  <c r="G418" i="4"/>
  <c r="H418" i="4"/>
  <c r="I418" i="4"/>
  <c r="K418" i="4"/>
  <c r="D418" i="4"/>
  <c r="E414" i="4"/>
  <c r="F414" i="4"/>
  <c r="F413" i="4" s="1"/>
  <c r="G414" i="4"/>
  <c r="G413" i="4" s="1"/>
  <c r="H414" i="4"/>
  <c r="H413" i="4" s="1"/>
  <c r="I414" i="4"/>
  <c r="I413" i="4" s="1"/>
  <c r="K414" i="4"/>
  <c r="K413" i="4" s="1"/>
  <c r="D414" i="4"/>
  <c r="E412" i="4"/>
  <c r="F412" i="4"/>
  <c r="G412" i="4"/>
  <c r="H412" i="4"/>
  <c r="I412" i="4"/>
  <c r="K412" i="4"/>
  <c r="D412" i="4"/>
  <c r="E411" i="4"/>
  <c r="F411" i="4"/>
  <c r="G411" i="4"/>
  <c r="H411" i="4"/>
  <c r="I411" i="4"/>
  <c r="K411" i="4"/>
  <c r="D411" i="4"/>
  <c r="E407" i="4"/>
  <c r="F407" i="4"/>
  <c r="F406" i="4" s="1"/>
  <c r="G407" i="4"/>
  <c r="G406" i="4" s="1"/>
  <c r="H407" i="4"/>
  <c r="H406" i="4" s="1"/>
  <c r="I407" i="4"/>
  <c r="I406" i="4" s="1"/>
  <c r="K407" i="4"/>
  <c r="K406" i="4" s="1"/>
  <c r="D407" i="4"/>
  <c r="E405" i="4"/>
  <c r="F405" i="4"/>
  <c r="G405" i="4"/>
  <c r="H405" i="4"/>
  <c r="I405" i="4"/>
  <c r="K405" i="4"/>
  <c r="D405" i="4"/>
  <c r="E404" i="4"/>
  <c r="F404" i="4"/>
  <c r="G404" i="4"/>
  <c r="H404" i="4"/>
  <c r="I404" i="4"/>
  <c r="K404" i="4"/>
  <c r="D404" i="4"/>
  <c r="E400" i="4"/>
  <c r="F400" i="4"/>
  <c r="F399" i="4" s="1"/>
  <c r="G400" i="4"/>
  <c r="G399" i="4" s="1"/>
  <c r="H400" i="4"/>
  <c r="H399" i="4" s="1"/>
  <c r="I400" i="4"/>
  <c r="I399" i="4" s="1"/>
  <c r="K400" i="4"/>
  <c r="K399" i="4" s="1"/>
  <c r="D400" i="4"/>
  <c r="E396" i="4"/>
  <c r="F396" i="4"/>
  <c r="F395" i="4" s="1"/>
  <c r="G396" i="4"/>
  <c r="G395" i="4" s="1"/>
  <c r="H396" i="4"/>
  <c r="H395" i="4" s="1"/>
  <c r="I396" i="4"/>
  <c r="I395" i="4" s="1"/>
  <c r="K396" i="4"/>
  <c r="K395" i="4" s="1"/>
  <c r="D396" i="4"/>
  <c r="E394" i="4"/>
  <c r="F394" i="4"/>
  <c r="G394" i="4"/>
  <c r="H394" i="4"/>
  <c r="I394" i="4"/>
  <c r="K394" i="4"/>
  <c r="D394" i="4"/>
  <c r="E393" i="4"/>
  <c r="F393" i="4"/>
  <c r="G393" i="4"/>
  <c r="H393" i="4"/>
  <c r="I393" i="4"/>
  <c r="K393" i="4"/>
  <c r="D393" i="4"/>
  <c r="E389" i="4"/>
  <c r="F389" i="4"/>
  <c r="F388" i="4" s="1"/>
  <c r="G389" i="4"/>
  <c r="G388" i="4" s="1"/>
  <c r="H389" i="4"/>
  <c r="H388" i="4" s="1"/>
  <c r="I389" i="4"/>
  <c r="I388" i="4" s="1"/>
  <c r="K389" i="4"/>
  <c r="D389" i="4"/>
  <c r="E385" i="4"/>
  <c r="F385" i="4"/>
  <c r="G385" i="4"/>
  <c r="H385" i="4"/>
  <c r="I385" i="4"/>
  <c r="K385" i="4"/>
  <c r="D385" i="4"/>
  <c r="M385" i="4" s="1"/>
  <c r="E382" i="4"/>
  <c r="F382" i="4"/>
  <c r="F381" i="4" s="1"/>
  <c r="G382" i="4"/>
  <c r="G381" i="4" s="1"/>
  <c r="H382" i="4"/>
  <c r="H381" i="4" s="1"/>
  <c r="I382" i="4"/>
  <c r="I381" i="4" s="1"/>
  <c r="K382" i="4"/>
  <c r="K381" i="4" s="1"/>
  <c r="D382" i="4"/>
  <c r="E378" i="4"/>
  <c r="F378" i="4"/>
  <c r="F377" i="4" s="1"/>
  <c r="G378" i="4"/>
  <c r="G377" i="4" s="1"/>
  <c r="H378" i="4"/>
  <c r="H377" i="4" s="1"/>
  <c r="I378" i="4"/>
  <c r="I377" i="4" s="1"/>
  <c r="K378" i="4"/>
  <c r="K377" i="4" s="1"/>
  <c r="D378" i="4"/>
  <c r="E376" i="4"/>
  <c r="F376" i="4"/>
  <c r="G376" i="4"/>
  <c r="H376" i="4"/>
  <c r="I376" i="4"/>
  <c r="K376" i="4"/>
  <c r="D376" i="4"/>
  <c r="E375" i="4"/>
  <c r="F375" i="4"/>
  <c r="G375" i="4"/>
  <c r="H375" i="4"/>
  <c r="I375" i="4"/>
  <c r="K375" i="4"/>
  <c r="D375" i="4"/>
  <c r="E371" i="4"/>
  <c r="F371" i="4"/>
  <c r="F370" i="4" s="1"/>
  <c r="G371" i="4"/>
  <c r="G370" i="4" s="1"/>
  <c r="H371" i="4"/>
  <c r="H370" i="4" s="1"/>
  <c r="I371" i="4"/>
  <c r="I370" i="4" s="1"/>
  <c r="K371" i="4"/>
  <c r="D371" i="4"/>
  <c r="E369" i="4"/>
  <c r="F369" i="4"/>
  <c r="G369" i="4"/>
  <c r="H369" i="4"/>
  <c r="I369" i="4"/>
  <c r="K369" i="4"/>
  <c r="K367" i="4" s="1"/>
  <c r="D369" i="4"/>
  <c r="E368" i="4"/>
  <c r="F368" i="4"/>
  <c r="G368" i="4"/>
  <c r="H368" i="4"/>
  <c r="I368" i="4"/>
  <c r="D368" i="4"/>
  <c r="M368" i="4" s="1"/>
  <c r="E364" i="4"/>
  <c r="F364" i="4"/>
  <c r="F363" i="4" s="1"/>
  <c r="G364" i="4"/>
  <c r="G363" i="4" s="1"/>
  <c r="H364" i="4"/>
  <c r="H363" i="4" s="1"/>
  <c r="I364" i="4"/>
  <c r="I363" i="4" s="1"/>
  <c r="K364" i="4"/>
  <c r="K363" i="4" s="1"/>
  <c r="D364" i="4"/>
  <c r="E360" i="4"/>
  <c r="F360" i="4"/>
  <c r="F359" i="4" s="1"/>
  <c r="G360" i="4"/>
  <c r="G359" i="4" s="1"/>
  <c r="H360" i="4"/>
  <c r="H359" i="4" s="1"/>
  <c r="I360" i="4"/>
  <c r="I359" i="4" s="1"/>
  <c r="K360" i="4"/>
  <c r="K359" i="4" s="1"/>
  <c r="D360" i="4"/>
  <c r="E358" i="4"/>
  <c r="F358" i="4"/>
  <c r="G358" i="4"/>
  <c r="H358" i="4"/>
  <c r="I358" i="4"/>
  <c r="K358" i="4"/>
  <c r="D358" i="4"/>
  <c r="E357" i="4"/>
  <c r="F357" i="4"/>
  <c r="G357" i="4"/>
  <c r="H357" i="4"/>
  <c r="I357" i="4"/>
  <c r="K357" i="4"/>
  <c r="D357" i="4"/>
  <c r="E353" i="4"/>
  <c r="F353" i="4"/>
  <c r="F352" i="4" s="1"/>
  <c r="G353" i="4"/>
  <c r="G352" i="4" s="1"/>
  <c r="H353" i="4"/>
  <c r="H352" i="4" s="1"/>
  <c r="I353" i="4"/>
  <c r="I352" i="4" s="1"/>
  <c r="K353" i="4"/>
  <c r="K352" i="4" s="1"/>
  <c r="D353" i="4"/>
  <c r="E351" i="4"/>
  <c r="F351" i="4"/>
  <c r="G351" i="4"/>
  <c r="H351" i="4"/>
  <c r="I351" i="4"/>
  <c r="K351" i="4"/>
  <c r="D351" i="4"/>
  <c r="E350" i="4"/>
  <c r="F350" i="4"/>
  <c r="G350" i="4"/>
  <c r="H350" i="4"/>
  <c r="I350" i="4"/>
  <c r="K350" i="4"/>
  <c r="D350" i="4"/>
  <c r="D339" i="4"/>
  <c r="E346" i="4"/>
  <c r="F346" i="4"/>
  <c r="F345" i="4" s="1"/>
  <c r="G346" i="4"/>
  <c r="G345" i="4" s="1"/>
  <c r="H346" i="4"/>
  <c r="H345" i="4" s="1"/>
  <c r="I346" i="4"/>
  <c r="I345" i="4" s="1"/>
  <c r="K346" i="4"/>
  <c r="D346" i="4"/>
  <c r="E342" i="4"/>
  <c r="F342" i="4"/>
  <c r="F341" i="4" s="1"/>
  <c r="G342" i="4"/>
  <c r="G341" i="4" s="1"/>
  <c r="H342" i="4"/>
  <c r="H341" i="4" s="1"/>
  <c r="I342" i="4"/>
  <c r="I341" i="4" s="1"/>
  <c r="K342" i="4"/>
  <c r="K341" i="4" s="1"/>
  <c r="D342" i="4"/>
  <c r="E340" i="4"/>
  <c r="F340" i="4"/>
  <c r="G340" i="4"/>
  <c r="H340" i="4"/>
  <c r="I340" i="4"/>
  <c r="K340" i="4"/>
  <c r="D340" i="4"/>
  <c r="E339" i="4"/>
  <c r="F339" i="4"/>
  <c r="G339" i="4"/>
  <c r="H339" i="4"/>
  <c r="I339" i="4"/>
  <c r="K339" i="4"/>
  <c r="F335" i="4"/>
  <c r="F334" i="4" s="1"/>
  <c r="G335" i="4"/>
  <c r="G334" i="4" s="1"/>
  <c r="H335" i="4"/>
  <c r="H334" i="4" s="1"/>
  <c r="K335" i="4"/>
  <c r="K334" i="4" s="1"/>
  <c r="E318" i="4"/>
  <c r="F318" i="4"/>
  <c r="G318" i="4"/>
  <c r="H318" i="4"/>
  <c r="I318" i="4"/>
  <c r="K318" i="4"/>
  <c r="D318" i="4"/>
  <c r="M318" i="4" s="1"/>
  <c r="E317" i="4"/>
  <c r="F317" i="4"/>
  <c r="G317" i="4"/>
  <c r="H317" i="4"/>
  <c r="I317" i="4"/>
  <c r="K317" i="4"/>
  <c r="D317" i="4"/>
  <c r="E320" i="4"/>
  <c r="F320" i="4"/>
  <c r="F319" i="4" s="1"/>
  <c r="G320" i="4"/>
  <c r="G319" i="4" s="1"/>
  <c r="H320" i="4"/>
  <c r="H319" i="4" s="1"/>
  <c r="I320" i="4"/>
  <c r="I319" i="4" s="1"/>
  <c r="K320" i="4"/>
  <c r="K319" i="4" s="1"/>
  <c r="D320" i="4"/>
  <c r="E324" i="4"/>
  <c r="F324" i="4"/>
  <c r="F323" i="4" s="1"/>
  <c r="G324" i="4"/>
  <c r="G323" i="4" s="1"/>
  <c r="H324" i="4"/>
  <c r="H323" i="4" s="1"/>
  <c r="I324" i="4"/>
  <c r="I323" i="4" s="1"/>
  <c r="K324" i="4"/>
  <c r="K323" i="4" s="1"/>
  <c r="D324" i="4"/>
  <c r="E313" i="4"/>
  <c r="F313" i="4"/>
  <c r="F312" i="4" s="1"/>
  <c r="G313" i="4"/>
  <c r="G312" i="4" s="1"/>
  <c r="H313" i="4"/>
  <c r="H312" i="4" s="1"/>
  <c r="I313" i="4"/>
  <c r="I312" i="4" s="1"/>
  <c r="K313" i="4"/>
  <c r="K312" i="4" s="1"/>
  <c r="F307" i="4"/>
  <c r="G306" i="4"/>
  <c r="I306" i="4"/>
  <c r="E217" i="4"/>
  <c r="F217" i="4"/>
  <c r="G217" i="4"/>
  <c r="H217" i="4"/>
  <c r="I217" i="4"/>
  <c r="K217" i="4"/>
  <c r="D217" i="4"/>
  <c r="F216" i="4"/>
  <c r="G216" i="4"/>
  <c r="H216" i="4"/>
  <c r="I216" i="4"/>
  <c r="K216" i="4"/>
  <c r="D216" i="4"/>
  <c r="E273" i="4"/>
  <c r="F273" i="4"/>
  <c r="F269" i="4" s="1"/>
  <c r="G273" i="4"/>
  <c r="G269" i="4" s="1"/>
  <c r="H273" i="4"/>
  <c r="H269" i="4" s="1"/>
  <c r="I273" i="4"/>
  <c r="I269" i="4" s="1"/>
  <c r="K273" i="4"/>
  <c r="K269" i="4" s="1"/>
  <c r="D273" i="4"/>
  <c r="E272" i="4"/>
  <c r="F272" i="4"/>
  <c r="F268" i="4" s="1"/>
  <c r="G272" i="4"/>
  <c r="G268" i="4" s="1"/>
  <c r="H272" i="4"/>
  <c r="H268" i="4" s="1"/>
  <c r="I272" i="4"/>
  <c r="K272" i="4"/>
  <c r="D272" i="4"/>
  <c r="E297" i="4"/>
  <c r="F297" i="4"/>
  <c r="G297" i="4"/>
  <c r="H297" i="4"/>
  <c r="I297" i="4"/>
  <c r="K297" i="4"/>
  <c r="E296" i="4"/>
  <c r="F296" i="4"/>
  <c r="G296" i="4"/>
  <c r="H296" i="4"/>
  <c r="I296" i="4"/>
  <c r="K296" i="4"/>
  <c r="E302" i="4"/>
  <c r="F302" i="4"/>
  <c r="F298" i="4" s="1"/>
  <c r="G302" i="4"/>
  <c r="G298" i="4" s="1"/>
  <c r="H302" i="4"/>
  <c r="H298" i="4" s="1"/>
  <c r="I302" i="4"/>
  <c r="I298" i="4" s="1"/>
  <c r="K302" i="4"/>
  <c r="K298" i="4" s="1"/>
  <c r="D302" i="4"/>
  <c r="E290" i="4"/>
  <c r="F290" i="4"/>
  <c r="G290" i="4"/>
  <c r="H290" i="4"/>
  <c r="I290" i="4"/>
  <c r="K290" i="4"/>
  <c r="D290" i="4"/>
  <c r="E289" i="4"/>
  <c r="F289" i="4"/>
  <c r="G289" i="4"/>
  <c r="H289" i="4"/>
  <c r="I289" i="4"/>
  <c r="K289" i="4"/>
  <c r="D289" i="4"/>
  <c r="E292" i="4"/>
  <c r="F292" i="4"/>
  <c r="F291" i="4" s="1"/>
  <c r="G292" i="4"/>
  <c r="G291" i="4" s="1"/>
  <c r="H292" i="4"/>
  <c r="H291" i="4" s="1"/>
  <c r="I292" i="4"/>
  <c r="I291" i="4" s="1"/>
  <c r="K292" i="4"/>
  <c r="K291" i="4" s="1"/>
  <c r="D292" i="4"/>
  <c r="E283" i="4"/>
  <c r="F283" i="4"/>
  <c r="G283" i="4"/>
  <c r="H283" i="4"/>
  <c r="I283" i="4"/>
  <c r="D283" i="4"/>
  <c r="M283" i="4" s="1"/>
  <c r="E282" i="4"/>
  <c r="F282" i="4"/>
  <c r="G282" i="4"/>
  <c r="H282" i="4"/>
  <c r="I282" i="4"/>
  <c r="K282" i="4"/>
  <c r="K281" i="4" s="1"/>
  <c r="D282" i="4"/>
  <c r="E285" i="4"/>
  <c r="F285" i="4"/>
  <c r="F284" i="4" s="1"/>
  <c r="G285" i="4"/>
  <c r="G284" i="4" s="1"/>
  <c r="H285" i="4"/>
  <c r="H284" i="4" s="1"/>
  <c r="I285" i="4"/>
  <c r="I284" i="4" s="1"/>
  <c r="K285" i="4"/>
  <c r="K284" i="4" s="1"/>
  <c r="D285" i="4"/>
  <c r="E276" i="4"/>
  <c r="F276" i="4"/>
  <c r="G276" i="4"/>
  <c r="H276" i="4"/>
  <c r="I276" i="4"/>
  <c r="K276" i="4"/>
  <c r="D276" i="4"/>
  <c r="E275" i="4"/>
  <c r="F275" i="4"/>
  <c r="G275" i="4"/>
  <c r="H275" i="4"/>
  <c r="I275" i="4"/>
  <c r="K275" i="4"/>
  <c r="D275" i="4"/>
  <c r="E278" i="4"/>
  <c r="F278" i="4"/>
  <c r="F277" i="4" s="1"/>
  <c r="G278" i="4"/>
  <c r="G277" i="4" s="1"/>
  <c r="H278" i="4"/>
  <c r="H277" i="4" s="1"/>
  <c r="I278" i="4"/>
  <c r="I277" i="4" s="1"/>
  <c r="K278" i="4"/>
  <c r="K277" i="4" s="1"/>
  <c r="D278" i="4"/>
  <c r="E262" i="4"/>
  <c r="F262" i="4"/>
  <c r="G262" i="4"/>
  <c r="H262" i="4"/>
  <c r="I262" i="4"/>
  <c r="K262" i="4"/>
  <c r="D262" i="4"/>
  <c r="E261" i="4"/>
  <c r="F261" i="4"/>
  <c r="G261" i="4"/>
  <c r="H261" i="4"/>
  <c r="I261" i="4"/>
  <c r="K261" i="4"/>
  <c r="D261" i="4"/>
  <c r="E264" i="4"/>
  <c r="F264" i="4"/>
  <c r="F263" i="4" s="1"/>
  <c r="G264" i="4"/>
  <c r="G263" i="4" s="1"/>
  <c r="H264" i="4"/>
  <c r="H263" i="4" s="1"/>
  <c r="I264" i="4"/>
  <c r="I263" i="4" s="1"/>
  <c r="K264" i="4"/>
  <c r="K263" i="4" s="1"/>
  <c r="D264" i="4"/>
  <c r="E253" i="4"/>
  <c r="F253" i="4"/>
  <c r="G253" i="4"/>
  <c r="H253" i="4"/>
  <c r="I253" i="4"/>
  <c r="K253" i="4"/>
  <c r="D253" i="4"/>
  <c r="E255" i="4"/>
  <c r="F255" i="4"/>
  <c r="G255" i="4"/>
  <c r="H255" i="4"/>
  <c r="I255" i="4"/>
  <c r="K255" i="4"/>
  <c r="D255" i="4"/>
  <c r="E254" i="4"/>
  <c r="F254" i="4"/>
  <c r="G254" i="4"/>
  <c r="H254" i="4"/>
  <c r="I254" i="4"/>
  <c r="K254" i="4"/>
  <c r="D254" i="4"/>
  <c r="E257" i="4"/>
  <c r="F257" i="4"/>
  <c r="F256" i="4" s="1"/>
  <c r="G257" i="4"/>
  <c r="G256" i="4" s="1"/>
  <c r="H257" i="4"/>
  <c r="H256" i="4" s="1"/>
  <c r="I257" i="4"/>
  <c r="I256" i="4" s="1"/>
  <c r="K257" i="4"/>
  <c r="K256" i="4" s="1"/>
  <c r="D257" i="4"/>
  <c r="E248" i="4"/>
  <c r="F248" i="4"/>
  <c r="G248" i="4"/>
  <c r="H248" i="4"/>
  <c r="I248" i="4"/>
  <c r="K248" i="4"/>
  <c r="D248" i="4"/>
  <c r="F247" i="4"/>
  <c r="G247" i="4"/>
  <c r="H247" i="4"/>
  <c r="I247" i="4"/>
  <c r="K247" i="4"/>
  <c r="D247" i="4"/>
  <c r="F250" i="4"/>
  <c r="F249" i="4" s="1"/>
  <c r="G250" i="4"/>
  <c r="G249" i="4" s="1"/>
  <c r="H250" i="4"/>
  <c r="H249" i="4" s="1"/>
  <c r="I250" i="4"/>
  <c r="I249" i="4" s="1"/>
  <c r="K250" i="4"/>
  <c r="K249" i="4" s="1"/>
  <c r="D250" i="4"/>
  <c r="E251" i="4"/>
  <c r="M251" i="4" s="1"/>
  <c r="E241" i="4"/>
  <c r="F241" i="4"/>
  <c r="G241" i="4"/>
  <c r="H241" i="4"/>
  <c r="I241" i="4"/>
  <c r="K241" i="4"/>
  <c r="D241" i="4"/>
  <c r="E240" i="4"/>
  <c r="F240" i="4"/>
  <c r="G240" i="4"/>
  <c r="H240" i="4"/>
  <c r="I240" i="4"/>
  <c r="K240" i="4"/>
  <c r="D240" i="4"/>
  <c r="E243" i="4"/>
  <c r="F243" i="4"/>
  <c r="F242" i="4" s="1"/>
  <c r="G243" i="4"/>
  <c r="G242" i="4" s="1"/>
  <c r="H243" i="4"/>
  <c r="H242" i="4" s="1"/>
  <c r="I243" i="4"/>
  <c r="I242" i="4" s="1"/>
  <c r="K243" i="4"/>
  <c r="K242" i="4" s="1"/>
  <c r="D243" i="4"/>
  <c r="D291" i="4" l="1"/>
  <c r="M292" i="4"/>
  <c r="M272" i="4"/>
  <c r="M339" i="4"/>
  <c r="M351" i="4"/>
  <c r="M369" i="4"/>
  <c r="M393" i="4"/>
  <c r="M412" i="4"/>
  <c r="D432" i="4"/>
  <c r="M433" i="4"/>
  <c r="I441" i="4"/>
  <c r="I41" i="4"/>
  <c r="I40" i="4" s="1"/>
  <c r="D488" i="4"/>
  <c r="M489" i="4"/>
  <c r="M473" i="4"/>
  <c r="M466" i="4"/>
  <c r="M451" i="4"/>
  <c r="D341" i="4"/>
  <c r="M342" i="4"/>
  <c r="M262" i="4"/>
  <c r="M261" i="4"/>
  <c r="M296" i="4"/>
  <c r="M346" i="4"/>
  <c r="M350" i="4"/>
  <c r="D388" i="4"/>
  <c r="M389" i="4"/>
  <c r="M411" i="4"/>
  <c r="M431" i="4"/>
  <c r="M507" i="4"/>
  <c r="M472" i="4"/>
  <c r="D453" i="4"/>
  <c r="M454" i="4"/>
  <c r="D406" i="4"/>
  <c r="M407" i="4"/>
  <c r="M241" i="4"/>
  <c r="D249" i="4"/>
  <c r="M253" i="4"/>
  <c r="M282" i="4"/>
  <c r="M317" i="4"/>
  <c r="M340" i="4"/>
  <c r="D363" i="4"/>
  <c r="M364" i="4"/>
  <c r="D381" i="4"/>
  <c r="M382" i="4"/>
  <c r="M405" i="4"/>
  <c r="D424" i="4"/>
  <c r="M424" i="4" s="1"/>
  <c r="M426" i="4"/>
  <c r="M535" i="4"/>
  <c r="D495" i="4"/>
  <c r="M496" i="4"/>
  <c r="M494" i="4"/>
  <c r="M480" i="4"/>
  <c r="M458" i="4"/>
  <c r="D536" i="4"/>
  <c r="M536" i="4" s="1"/>
  <c r="M537" i="4"/>
  <c r="M240" i="4"/>
  <c r="M255" i="4"/>
  <c r="D284" i="4"/>
  <c r="M285" i="4"/>
  <c r="M217" i="4"/>
  <c r="H306" i="4"/>
  <c r="D319" i="4"/>
  <c r="M319" i="4" s="1"/>
  <c r="M320" i="4"/>
  <c r="M360" i="4"/>
  <c r="D377" i="4"/>
  <c r="M378" i="4"/>
  <c r="M404" i="4"/>
  <c r="D420" i="4"/>
  <c r="M421" i="4"/>
  <c r="M534" i="4"/>
  <c r="M479" i="4"/>
  <c r="D460" i="4"/>
  <c r="M461" i="4"/>
  <c r="M459" i="4"/>
  <c r="M39" i="4"/>
  <c r="D263" i="4"/>
  <c r="M264" i="4"/>
  <c r="D474" i="4"/>
  <c r="M475" i="4"/>
  <c r="M254" i="4"/>
  <c r="M276" i="4"/>
  <c r="M302" i="4"/>
  <c r="D323" i="4"/>
  <c r="M324" i="4"/>
  <c r="M358" i="4"/>
  <c r="M376" i="4"/>
  <c r="D399" i="4"/>
  <c r="M400" i="4"/>
  <c r="M419" i="4"/>
  <c r="M333" i="4"/>
  <c r="M532" i="4"/>
  <c r="M500" i="4"/>
  <c r="D481" i="4"/>
  <c r="M482" i="4"/>
  <c r="D467" i="4"/>
  <c r="M468" i="4"/>
  <c r="M38" i="4"/>
  <c r="D256" i="4"/>
  <c r="M257" i="4"/>
  <c r="M275" i="4"/>
  <c r="M290" i="4"/>
  <c r="M216" i="4"/>
  <c r="M357" i="4"/>
  <c r="M375" i="4"/>
  <c r="D395" i="4"/>
  <c r="M396" i="4"/>
  <c r="M418" i="4"/>
  <c r="M332" i="4"/>
  <c r="M531" i="4"/>
  <c r="D502" i="4"/>
  <c r="M503" i="4"/>
  <c r="M501" i="4"/>
  <c r="M486" i="4"/>
  <c r="M513" i="4"/>
  <c r="M194" i="4"/>
  <c r="D242" i="4"/>
  <c r="M243" i="4"/>
  <c r="M248" i="4"/>
  <c r="D277" i="4"/>
  <c r="M278" i="4"/>
  <c r="M289" i="4"/>
  <c r="M297" i="4"/>
  <c r="D269" i="4"/>
  <c r="M273" i="4"/>
  <c r="D352" i="4"/>
  <c r="M353" i="4"/>
  <c r="D370" i="4"/>
  <c r="M371" i="4"/>
  <c r="M394" i="4"/>
  <c r="D413" i="4"/>
  <c r="M414" i="4"/>
  <c r="D436" i="4"/>
  <c r="M437" i="4"/>
  <c r="D509" i="4"/>
  <c r="M509" i="4" s="1"/>
  <c r="M510" i="4"/>
  <c r="M487" i="4"/>
  <c r="M465" i="4"/>
  <c r="M452" i="4"/>
  <c r="M445" i="4"/>
  <c r="E256" i="4"/>
  <c r="E363" i="4"/>
  <c r="E381" i="4"/>
  <c r="E424" i="4"/>
  <c r="E536" i="4"/>
  <c r="E37" i="4"/>
  <c r="E406" i="4"/>
  <c r="E277" i="4"/>
  <c r="E298" i="4"/>
  <c r="E319" i="4"/>
  <c r="E359" i="4"/>
  <c r="E377" i="4"/>
  <c r="E420" i="4"/>
  <c r="E495" i="4"/>
  <c r="E242" i="4"/>
  <c r="E291" i="4"/>
  <c r="E323" i="4"/>
  <c r="E399" i="4"/>
  <c r="E474" i="4"/>
  <c r="E444" i="4"/>
  <c r="E341" i="4"/>
  <c r="E269" i="4"/>
  <c r="E312" i="4"/>
  <c r="E395" i="4"/>
  <c r="E449" i="4"/>
  <c r="E42" i="4" s="1"/>
  <c r="E481" i="4"/>
  <c r="E453" i="4"/>
  <c r="E263" i="4"/>
  <c r="E352" i="4"/>
  <c r="E370" i="4"/>
  <c r="E413" i="4"/>
  <c r="E436" i="4"/>
  <c r="E334" i="4"/>
  <c r="E448" i="4"/>
  <c r="E502" i="4"/>
  <c r="E460" i="4"/>
  <c r="E432" i="4"/>
  <c r="E509" i="4"/>
  <c r="E467" i="4"/>
  <c r="E250" i="4"/>
  <c r="M250" i="4" s="1"/>
  <c r="E284" i="4"/>
  <c r="E345" i="4"/>
  <c r="E388" i="4"/>
  <c r="E310" i="4"/>
  <c r="E488" i="4"/>
  <c r="H188" i="4"/>
  <c r="H441" i="4"/>
  <c r="H447" i="4"/>
  <c r="H443" i="4" s="1"/>
  <c r="H41" i="4"/>
  <c r="G442" i="4"/>
  <c r="G188" i="4"/>
  <c r="E329" i="4"/>
  <c r="E311" i="4"/>
  <c r="G447" i="4"/>
  <c r="G443" i="4" s="1"/>
  <c r="G41" i="4"/>
  <c r="G40" i="4" s="1"/>
  <c r="F328" i="4"/>
  <c r="F310" i="4"/>
  <c r="F447" i="4"/>
  <c r="F443" i="4" s="1"/>
  <c r="F41" i="4"/>
  <c r="F40" i="4" s="1"/>
  <c r="F442" i="4"/>
  <c r="D329" i="4"/>
  <c r="D311" i="4"/>
  <c r="F441" i="4"/>
  <c r="K329" i="4"/>
  <c r="K311" i="4"/>
  <c r="I442" i="4"/>
  <c r="I329" i="4"/>
  <c r="I311" i="4"/>
  <c r="I309" i="4" s="1"/>
  <c r="I308" i="4" s="1"/>
  <c r="K442" i="4"/>
  <c r="K328" i="4"/>
  <c r="K327" i="4" s="1"/>
  <c r="K310" i="4"/>
  <c r="H329" i="4"/>
  <c r="H311" i="4"/>
  <c r="K447" i="4"/>
  <c r="K443" i="4" s="1"/>
  <c r="G441" i="4"/>
  <c r="I202" i="4"/>
  <c r="G329" i="4"/>
  <c r="G311" i="4"/>
  <c r="I447" i="4"/>
  <c r="I443" i="4" s="1"/>
  <c r="H42" i="4"/>
  <c r="H442" i="4"/>
  <c r="K441" i="4"/>
  <c r="D37" i="4"/>
  <c r="M37" i="4" s="1"/>
  <c r="D298" i="4"/>
  <c r="M298" i="4" s="1"/>
  <c r="D359" i="4"/>
  <c r="D310" i="4"/>
  <c r="D335" i="4"/>
  <c r="M335" i="4" s="1"/>
  <c r="D314" i="4"/>
  <c r="M314" i="4" s="1"/>
  <c r="D345" i="4"/>
  <c r="M345" i="4" s="1"/>
  <c r="F206" i="4"/>
  <c r="F192" i="4" s="1"/>
  <c r="H206" i="4"/>
  <c r="H192" i="4" s="1"/>
  <c r="F207" i="4"/>
  <c r="G206" i="4"/>
  <c r="G192" i="4" s="1"/>
  <c r="E207" i="4"/>
  <c r="D213" i="4"/>
  <c r="D207" i="4"/>
  <c r="K207" i="4"/>
  <c r="K193" i="4" s="1"/>
  <c r="D212" i="4"/>
  <c r="I207" i="4"/>
  <c r="K206" i="4"/>
  <c r="H207" i="4"/>
  <c r="I206" i="4"/>
  <c r="I192" i="4" s="1"/>
  <c r="G207" i="4"/>
  <c r="G450" i="4"/>
  <c r="G471" i="4"/>
  <c r="H457" i="4"/>
  <c r="H527" i="4"/>
  <c r="F528" i="4"/>
  <c r="F527" i="4"/>
  <c r="E528" i="4"/>
  <c r="E527" i="4"/>
  <c r="G528" i="4"/>
  <c r="D528" i="4"/>
  <c r="D449" i="4"/>
  <c r="M449" i="4" s="1"/>
  <c r="D527" i="4"/>
  <c r="D448" i="4"/>
  <c r="K527" i="4"/>
  <c r="I528" i="4"/>
  <c r="H528" i="4"/>
  <c r="F450" i="4"/>
  <c r="K457" i="4"/>
  <c r="D450" i="4"/>
  <c r="M450" i="4" s="1"/>
  <c r="H450" i="4"/>
  <c r="K450" i="4"/>
  <c r="G457" i="4"/>
  <c r="I450" i="4"/>
  <c r="E450" i="4"/>
  <c r="E457" i="4"/>
  <c r="I457" i="4"/>
  <c r="K485" i="4"/>
  <c r="G464" i="4"/>
  <c r="F457" i="4"/>
  <c r="I464" i="4"/>
  <c r="D457" i="4"/>
  <c r="D478" i="4"/>
  <c r="E471" i="4"/>
  <c r="K464" i="4"/>
  <c r="G478" i="4"/>
  <c r="H464" i="4"/>
  <c r="F464" i="4"/>
  <c r="E464" i="4"/>
  <c r="E478" i="4"/>
  <c r="I478" i="4"/>
  <c r="D471" i="4"/>
  <c r="D464" i="4"/>
  <c r="M464" i="4" s="1"/>
  <c r="H478" i="4"/>
  <c r="I485" i="4"/>
  <c r="I471" i="4"/>
  <c r="H471" i="4"/>
  <c r="K478" i="4"/>
  <c r="F471" i="4"/>
  <c r="K471" i="4"/>
  <c r="G530" i="4"/>
  <c r="G529" i="4" s="1"/>
  <c r="K506" i="4"/>
  <c r="F478" i="4"/>
  <c r="F506" i="4"/>
  <c r="K499" i="4"/>
  <c r="I530" i="4"/>
  <c r="I529" i="4" s="1"/>
  <c r="I499" i="4"/>
  <c r="F492" i="4"/>
  <c r="D485" i="4"/>
  <c r="H499" i="4"/>
  <c r="E492" i="4"/>
  <c r="H485" i="4"/>
  <c r="G485" i="4"/>
  <c r="D499" i="4"/>
  <c r="F485" i="4"/>
  <c r="E485" i="4"/>
  <c r="I492" i="4"/>
  <c r="H492" i="4"/>
  <c r="G492" i="4"/>
  <c r="D492" i="4"/>
  <c r="F499" i="4"/>
  <c r="K492" i="4"/>
  <c r="G499" i="4"/>
  <c r="E499" i="4"/>
  <c r="K530" i="4"/>
  <c r="K529" i="4" s="1"/>
  <c r="I506" i="4"/>
  <c r="I533" i="4"/>
  <c r="H506" i="4"/>
  <c r="G506" i="4"/>
  <c r="E506" i="4"/>
  <c r="K528" i="4"/>
  <c r="H533" i="4"/>
  <c r="D533" i="4"/>
  <c r="E533" i="4"/>
  <c r="D331" i="4"/>
  <c r="G527" i="4"/>
  <c r="G533" i="4"/>
  <c r="H530" i="4"/>
  <c r="H529" i="4" s="1"/>
  <c r="F530" i="4"/>
  <c r="F529" i="4" s="1"/>
  <c r="I527" i="4"/>
  <c r="D506" i="4"/>
  <c r="E530" i="4"/>
  <c r="K533" i="4"/>
  <c r="E331" i="4"/>
  <c r="F533" i="4"/>
  <c r="D530" i="4"/>
  <c r="F331" i="4"/>
  <c r="F330" i="4" s="1"/>
  <c r="H331" i="4"/>
  <c r="H330" i="4" s="1"/>
  <c r="K331" i="4"/>
  <c r="K330" i="4" s="1"/>
  <c r="H429" i="4"/>
  <c r="F329" i="4"/>
  <c r="I331" i="4"/>
  <c r="I330" i="4" s="1"/>
  <c r="D328" i="4"/>
  <c r="I328" i="4"/>
  <c r="G331" i="4"/>
  <c r="G330" i="4" s="1"/>
  <c r="G328" i="4"/>
  <c r="G327" i="4" s="1"/>
  <c r="H328" i="4"/>
  <c r="H327" i="4" s="1"/>
  <c r="E328" i="4"/>
  <c r="H410" i="4"/>
  <c r="G429" i="4"/>
  <c r="I429" i="4"/>
  <c r="E429" i="4"/>
  <c r="I417" i="4"/>
  <c r="E417" i="4"/>
  <c r="H417" i="4"/>
  <c r="D429" i="4"/>
  <c r="M429" i="4" s="1"/>
  <c r="K429" i="4"/>
  <c r="F429" i="4"/>
  <c r="K410" i="4"/>
  <c r="D417" i="4"/>
  <c r="G417" i="4"/>
  <c r="K417" i="4"/>
  <c r="F417" i="4"/>
  <c r="G410" i="4"/>
  <c r="F410" i="4"/>
  <c r="I410" i="4"/>
  <c r="E410" i="4"/>
  <c r="D410" i="4"/>
  <c r="G403" i="4"/>
  <c r="I403" i="4"/>
  <c r="E403" i="4"/>
  <c r="D403" i="4"/>
  <c r="M403" i="4" s="1"/>
  <c r="H403" i="4"/>
  <c r="K403" i="4"/>
  <c r="F403" i="4"/>
  <c r="I392" i="4"/>
  <c r="G392" i="4"/>
  <c r="E392" i="4"/>
  <c r="H392" i="4"/>
  <c r="K392" i="4"/>
  <c r="F392" i="4"/>
  <c r="D392" i="4"/>
  <c r="I356" i="4"/>
  <c r="E356" i="4"/>
  <c r="I374" i="4"/>
  <c r="E374" i="4"/>
  <c r="I367" i="4"/>
  <c r="I338" i="4"/>
  <c r="E338" i="4"/>
  <c r="D374" i="4"/>
  <c r="H374" i="4"/>
  <c r="H367" i="4"/>
  <c r="G374" i="4"/>
  <c r="K374" i="4"/>
  <c r="F374" i="4"/>
  <c r="D367" i="4"/>
  <c r="M367" i="4" s="1"/>
  <c r="F367" i="4"/>
  <c r="E367" i="4"/>
  <c r="G367" i="4"/>
  <c r="K349" i="4"/>
  <c r="F349" i="4"/>
  <c r="G349" i="4"/>
  <c r="H349" i="4"/>
  <c r="D356" i="4"/>
  <c r="M356" i="4" s="1"/>
  <c r="G356" i="4"/>
  <c r="H356" i="4"/>
  <c r="K356" i="4"/>
  <c r="F356" i="4"/>
  <c r="I349" i="4"/>
  <c r="E349" i="4"/>
  <c r="D349" i="4"/>
  <c r="M349" i="4" s="1"/>
  <c r="I316" i="4"/>
  <c r="E316" i="4"/>
  <c r="D338" i="4"/>
  <c r="G338" i="4"/>
  <c r="D316" i="4"/>
  <c r="G316" i="4"/>
  <c r="H338" i="4"/>
  <c r="K338" i="4"/>
  <c r="F338" i="4"/>
  <c r="K274" i="4"/>
  <c r="F274" i="4"/>
  <c r="H316" i="4"/>
  <c r="K316" i="4"/>
  <c r="F316" i="4"/>
  <c r="F281" i="4"/>
  <c r="I295" i="4"/>
  <c r="K295" i="4"/>
  <c r="F295" i="4"/>
  <c r="G260" i="4"/>
  <c r="H274" i="4"/>
  <c r="G295" i="4"/>
  <c r="E295" i="4"/>
  <c r="K260" i="4"/>
  <c r="H295" i="4"/>
  <c r="I274" i="4"/>
  <c r="E274" i="4"/>
  <c r="H281" i="4"/>
  <c r="D215" i="4"/>
  <c r="K288" i="4"/>
  <c r="G271" i="4"/>
  <c r="G270" i="4" s="1"/>
  <c r="K239" i="4"/>
  <c r="F239" i="4"/>
  <c r="D281" i="4"/>
  <c r="M281" i="4" s="1"/>
  <c r="H288" i="4"/>
  <c r="I271" i="4"/>
  <c r="I270" i="4" s="1"/>
  <c r="E271" i="4"/>
  <c r="H271" i="4"/>
  <c r="H270" i="4" s="1"/>
  <c r="K246" i="4"/>
  <c r="F246" i="4"/>
  <c r="F260" i="4"/>
  <c r="I260" i="4"/>
  <c r="E260" i="4"/>
  <c r="I281" i="4"/>
  <c r="E281" i="4"/>
  <c r="G281" i="4"/>
  <c r="I288" i="4"/>
  <c r="E288" i="4"/>
  <c r="I268" i="4"/>
  <c r="I267" i="4" s="1"/>
  <c r="E268" i="4"/>
  <c r="D274" i="4"/>
  <c r="G274" i="4"/>
  <c r="D288" i="4"/>
  <c r="G288" i="4"/>
  <c r="F288" i="4"/>
  <c r="E216" i="4"/>
  <c r="K271" i="4"/>
  <c r="K270" i="4" s="1"/>
  <c r="F271" i="4"/>
  <c r="F270" i="4" s="1"/>
  <c r="D271" i="4"/>
  <c r="K268" i="4"/>
  <c r="K267" i="4" s="1"/>
  <c r="F267" i="4"/>
  <c r="G267" i="4"/>
  <c r="H267" i="4"/>
  <c r="D268" i="4"/>
  <c r="H239" i="4"/>
  <c r="H246" i="4"/>
  <c r="H260" i="4"/>
  <c r="D260" i="4"/>
  <c r="I239" i="4"/>
  <c r="G246" i="4"/>
  <c r="D239" i="4"/>
  <c r="G239" i="4"/>
  <c r="I246" i="4"/>
  <c r="E247" i="4"/>
  <c r="M247" i="4" s="1"/>
  <c r="E239" i="4"/>
  <c r="D246" i="4"/>
  <c r="E234" i="4"/>
  <c r="F234" i="4"/>
  <c r="G234" i="4"/>
  <c r="H234" i="4"/>
  <c r="I234" i="4"/>
  <c r="K234" i="4"/>
  <c r="D234" i="4"/>
  <c r="E233" i="4"/>
  <c r="F233" i="4"/>
  <c r="G233" i="4"/>
  <c r="H233" i="4"/>
  <c r="I233" i="4"/>
  <c r="K233" i="4"/>
  <c r="D233" i="4"/>
  <c r="M233" i="4" s="1"/>
  <c r="E236" i="4"/>
  <c r="F236" i="4"/>
  <c r="F235" i="4" s="1"/>
  <c r="G236" i="4"/>
  <c r="G235" i="4" s="1"/>
  <c r="H236" i="4"/>
  <c r="H235" i="4" s="1"/>
  <c r="I236" i="4"/>
  <c r="I235" i="4" s="1"/>
  <c r="K236" i="4"/>
  <c r="K235" i="4" s="1"/>
  <c r="D236" i="4"/>
  <c r="E227" i="4"/>
  <c r="F227" i="4"/>
  <c r="G227" i="4"/>
  <c r="H227" i="4"/>
  <c r="I227" i="4"/>
  <c r="K227" i="4"/>
  <c r="D227" i="4"/>
  <c r="E226" i="4"/>
  <c r="F226" i="4"/>
  <c r="G226" i="4"/>
  <c r="H226" i="4"/>
  <c r="I226" i="4"/>
  <c r="K226" i="4"/>
  <c r="D226" i="4"/>
  <c r="E229" i="4"/>
  <c r="F229" i="4"/>
  <c r="F228" i="4" s="1"/>
  <c r="G229" i="4"/>
  <c r="G228" i="4" s="1"/>
  <c r="H229" i="4"/>
  <c r="H228" i="4" s="1"/>
  <c r="I229" i="4"/>
  <c r="I228" i="4" s="1"/>
  <c r="K229" i="4"/>
  <c r="K228" i="4" s="1"/>
  <c r="D229" i="4"/>
  <c r="E220" i="4"/>
  <c r="F220" i="4"/>
  <c r="G220" i="4"/>
  <c r="H220" i="4"/>
  <c r="I220" i="4"/>
  <c r="K220" i="4"/>
  <c r="D220" i="4"/>
  <c r="E219" i="4"/>
  <c r="F219" i="4"/>
  <c r="G219" i="4"/>
  <c r="H219" i="4"/>
  <c r="I219" i="4"/>
  <c r="K219" i="4"/>
  <c r="D219" i="4"/>
  <c r="E222" i="4"/>
  <c r="F222" i="4"/>
  <c r="F221" i="4" s="1"/>
  <c r="G222" i="4"/>
  <c r="G221" i="4" s="1"/>
  <c r="H222" i="4"/>
  <c r="H221" i="4" s="1"/>
  <c r="I222" i="4"/>
  <c r="I221" i="4" s="1"/>
  <c r="K222" i="4"/>
  <c r="K221" i="4" s="1"/>
  <c r="D222" i="4"/>
  <c r="E213" i="4"/>
  <c r="F213" i="4"/>
  <c r="G213" i="4"/>
  <c r="H213" i="4"/>
  <c r="I213" i="4"/>
  <c r="K213" i="4"/>
  <c r="F212" i="4"/>
  <c r="G212" i="4"/>
  <c r="H212" i="4"/>
  <c r="I212" i="4"/>
  <c r="K212" i="4"/>
  <c r="F215" i="4"/>
  <c r="F214" i="4" s="1"/>
  <c r="G215" i="4"/>
  <c r="G214" i="4" s="1"/>
  <c r="H215" i="4"/>
  <c r="H214" i="4" s="1"/>
  <c r="I215" i="4"/>
  <c r="I214" i="4" s="1"/>
  <c r="K215" i="4"/>
  <c r="K214" i="4" s="1"/>
  <c r="M474" i="4" l="1"/>
  <c r="M506" i="4"/>
  <c r="M533" i="4"/>
  <c r="M485" i="4"/>
  <c r="M528" i="4"/>
  <c r="M352" i="4"/>
  <c r="M481" i="4"/>
  <c r="D235" i="4"/>
  <c r="M236" i="4"/>
  <c r="M227" i="4"/>
  <c r="M268" i="4"/>
  <c r="M471" i="4"/>
  <c r="M207" i="4"/>
  <c r="M436" i="4"/>
  <c r="M242" i="4"/>
  <c r="M263" i="4"/>
  <c r="M420" i="4"/>
  <c r="M453" i="4"/>
  <c r="M226" i="4"/>
  <c r="M239" i="4"/>
  <c r="M295" i="4"/>
  <c r="M478" i="4"/>
  <c r="M213" i="4"/>
  <c r="M269" i="4"/>
  <c r="M323" i="4"/>
  <c r="M381" i="4"/>
  <c r="M488" i="4"/>
  <c r="D228" i="4"/>
  <c r="M229" i="4"/>
  <c r="M316" i="4"/>
  <c r="M410" i="4"/>
  <c r="M417" i="4"/>
  <c r="D529" i="4"/>
  <c r="M530" i="4"/>
  <c r="M499" i="4"/>
  <c r="M457" i="4"/>
  <c r="I34" i="4"/>
  <c r="I33" i="4" s="1"/>
  <c r="M310" i="4"/>
  <c r="M311" i="4"/>
  <c r="M413" i="4"/>
  <c r="M256" i="4"/>
  <c r="M284" i="4"/>
  <c r="M220" i="4"/>
  <c r="M288" i="4"/>
  <c r="D214" i="4"/>
  <c r="M328" i="4"/>
  <c r="M359" i="4"/>
  <c r="M329" i="4"/>
  <c r="M395" i="4"/>
  <c r="M377" i="4"/>
  <c r="M495" i="4"/>
  <c r="M363" i="4"/>
  <c r="M502" i="4"/>
  <c r="M219" i="4"/>
  <c r="M260" i="4"/>
  <c r="M338" i="4"/>
  <c r="M374" i="4"/>
  <c r="M392" i="4"/>
  <c r="M492" i="4"/>
  <c r="D41" i="4"/>
  <c r="M448" i="4"/>
  <c r="M460" i="4"/>
  <c r="M406" i="4"/>
  <c r="M388" i="4"/>
  <c r="M341" i="4"/>
  <c r="D221" i="4"/>
  <c r="M221" i="4" s="1"/>
  <c r="M222" i="4"/>
  <c r="M234" i="4"/>
  <c r="M271" i="4"/>
  <c r="M274" i="4"/>
  <c r="M331" i="4"/>
  <c r="M527" i="4"/>
  <c r="M370" i="4"/>
  <c r="M277" i="4"/>
  <c r="M467" i="4"/>
  <c r="M399" i="4"/>
  <c r="M432" i="4"/>
  <c r="M291" i="4"/>
  <c r="E41" i="4"/>
  <c r="E40" i="4" s="1"/>
  <c r="F327" i="4"/>
  <c r="I327" i="4"/>
  <c r="E442" i="4"/>
  <c r="E270" i="4"/>
  <c r="E249" i="4"/>
  <c r="M249" i="4" s="1"/>
  <c r="E441" i="4"/>
  <c r="E221" i="4"/>
  <c r="E447" i="4"/>
  <c r="E228" i="4"/>
  <c r="E235" i="4"/>
  <c r="E330" i="4"/>
  <c r="E246" i="4"/>
  <c r="M246" i="4" s="1"/>
  <c r="E267" i="4"/>
  <c r="E202" i="4"/>
  <c r="E306" i="4"/>
  <c r="E327" i="4"/>
  <c r="E529" i="4"/>
  <c r="D206" i="4"/>
  <c r="G31" i="4"/>
  <c r="D442" i="4"/>
  <c r="D42" i="4"/>
  <c r="I188" i="4"/>
  <c r="K202" i="4"/>
  <c r="K198" i="4" s="1"/>
  <c r="K309" i="4"/>
  <c r="K308" i="4" s="1"/>
  <c r="K306" i="4"/>
  <c r="F202" i="4"/>
  <c r="F198" i="4" s="1"/>
  <c r="F306" i="4"/>
  <c r="F305" i="4" s="1"/>
  <c r="F309" i="4"/>
  <c r="F308" i="4" s="1"/>
  <c r="D203" i="4"/>
  <c r="D307" i="4"/>
  <c r="H40" i="4"/>
  <c r="K203" i="4"/>
  <c r="K189" i="4" s="1"/>
  <c r="K32" i="4" s="1"/>
  <c r="K27" i="4" s="1"/>
  <c r="K307" i="4"/>
  <c r="E203" i="4"/>
  <c r="E307" i="4"/>
  <c r="E309" i="4"/>
  <c r="G203" i="4"/>
  <c r="G307" i="4"/>
  <c r="G305" i="4" s="1"/>
  <c r="G309" i="4"/>
  <c r="G308" i="4" s="1"/>
  <c r="H203" i="4"/>
  <c r="H307" i="4"/>
  <c r="H305" i="4" s="1"/>
  <c r="H309" i="4"/>
  <c r="H308" i="4" s="1"/>
  <c r="I203" i="4"/>
  <c r="I189" i="4" s="1"/>
  <c r="I32" i="4" s="1"/>
  <c r="I307" i="4"/>
  <c r="I305" i="4" s="1"/>
  <c r="H31" i="4"/>
  <c r="D270" i="4"/>
  <c r="M270" i="4" s="1"/>
  <c r="D267" i="4"/>
  <c r="M267" i="4" s="1"/>
  <c r="D202" i="4"/>
  <c r="D309" i="4"/>
  <c r="D330" i="4"/>
  <c r="M330" i="4" s="1"/>
  <c r="D327" i="4"/>
  <c r="D313" i="4"/>
  <c r="M313" i="4" s="1"/>
  <c r="D306" i="4"/>
  <c r="D334" i="4"/>
  <c r="M334" i="4" s="1"/>
  <c r="K185" i="4"/>
  <c r="G184" i="4"/>
  <c r="H184" i="4"/>
  <c r="H526" i="4"/>
  <c r="F205" i="4"/>
  <c r="F204" i="4" s="1"/>
  <c r="D199" i="4"/>
  <c r="D193" i="4"/>
  <c r="H199" i="4"/>
  <c r="H193" i="4"/>
  <c r="E193" i="4"/>
  <c r="K192" i="4"/>
  <c r="K34" i="4" s="1"/>
  <c r="K33" i="4" s="1"/>
  <c r="I193" i="4"/>
  <c r="F199" i="4"/>
  <c r="F193" i="4"/>
  <c r="G199" i="4"/>
  <c r="G193" i="4"/>
  <c r="D211" i="4"/>
  <c r="I205" i="4"/>
  <c r="I204" i="4" s="1"/>
  <c r="I198" i="4"/>
  <c r="K205" i="4"/>
  <c r="K204" i="4" s="1"/>
  <c r="K199" i="4"/>
  <c r="E212" i="4"/>
  <c r="M212" i="4" s="1"/>
  <c r="E206" i="4"/>
  <c r="D526" i="4"/>
  <c r="G205" i="4"/>
  <c r="G204" i="4" s="1"/>
  <c r="G198" i="4"/>
  <c r="H205" i="4"/>
  <c r="H204" i="4" s="1"/>
  <c r="H198" i="4"/>
  <c r="D441" i="4"/>
  <c r="M441" i="4" s="1"/>
  <c r="E526" i="4"/>
  <c r="G440" i="4"/>
  <c r="F526" i="4"/>
  <c r="H440" i="4"/>
  <c r="I526" i="4"/>
  <c r="F440" i="4"/>
  <c r="D444" i="4"/>
  <c r="M444" i="4" s="1"/>
  <c r="D447" i="4"/>
  <c r="M447" i="4" s="1"/>
  <c r="K526" i="4"/>
  <c r="I440" i="4"/>
  <c r="G526" i="4"/>
  <c r="K440" i="4"/>
  <c r="E215" i="4"/>
  <c r="M215" i="4" s="1"/>
  <c r="D232" i="4"/>
  <c r="K232" i="4"/>
  <c r="F232" i="4"/>
  <c r="I211" i="4"/>
  <c r="F218" i="4"/>
  <c r="D225" i="4"/>
  <c r="I232" i="4"/>
  <c r="E232" i="4"/>
  <c r="H232" i="4"/>
  <c r="G218" i="4"/>
  <c r="E218" i="4"/>
  <c r="G232" i="4"/>
  <c r="I225" i="4"/>
  <c r="E225" i="4"/>
  <c r="K211" i="4"/>
  <c r="F211" i="4"/>
  <c r="D218" i="4"/>
  <c r="H225" i="4"/>
  <c r="H211" i="4"/>
  <c r="I218" i="4"/>
  <c r="K225" i="4"/>
  <c r="H218" i="4"/>
  <c r="G225" i="4"/>
  <c r="F225" i="4"/>
  <c r="K218" i="4"/>
  <c r="G211" i="4"/>
  <c r="M225" i="4" l="1"/>
  <c r="M526" i="4"/>
  <c r="M309" i="4"/>
  <c r="M193" i="4"/>
  <c r="M202" i="4"/>
  <c r="M228" i="4"/>
  <c r="D192" i="4"/>
  <c r="M192" i="4" s="1"/>
  <c r="M206" i="4"/>
  <c r="M307" i="4"/>
  <c r="I184" i="4"/>
  <c r="I31" i="4"/>
  <c r="M306" i="4"/>
  <c r="D189" i="4"/>
  <c r="M203" i="4"/>
  <c r="D40" i="4"/>
  <c r="M40" i="4" s="1"/>
  <c r="M42" i="4"/>
  <c r="M529" i="4"/>
  <c r="M232" i="4"/>
  <c r="M442" i="4"/>
  <c r="M41" i="4"/>
  <c r="M218" i="4"/>
  <c r="M327" i="4"/>
  <c r="I27" i="4"/>
  <c r="M235" i="4"/>
  <c r="E440" i="4"/>
  <c r="I199" i="4"/>
  <c r="I197" i="4" s="1"/>
  <c r="D198" i="4"/>
  <c r="I201" i="4"/>
  <c r="I200" i="4" s="1"/>
  <c r="E443" i="4"/>
  <c r="D205" i="4"/>
  <c r="E308" i="4"/>
  <c r="E305" i="4"/>
  <c r="E188" i="4"/>
  <c r="E214" i="4"/>
  <c r="M214" i="4" s="1"/>
  <c r="E192" i="4"/>
  <c r="E199" i="4"/>
  <c r="M199" i="4" s="1"/>
  <c r="E211" i="4"/>
  <c r="M211" i="4" s="1"/>
  <c r="G189" i="4"/>
  <c r="G185" i="4" s="1"/>
  <c r="G183" i="4" s="1"/>
  <c r="G201" i="4"/>
  <c r="G200" i="4" s="1"/>
  <c r="K188" i="4"/>
  <c r="K31" i="4" s="1"/>
  <c r="K201" i="4"/>
  <c r="K200" i="4" s="1"/>
  <c r="I187" i="4"/>
  <c r="I186" i="4" s="1"/>
  <c r="E189" i="4"/>
  <c r="E201" i="4"/>
  <c r="H189" i="4"/>
  <c r="H201" i="4"/>
  <c r="H200" i="4" s="1"/>
  <c r="F201" i="4"/>
  <c r="F200" i="4" s="1"/>
  <c r="F188" i="4"/>
  <c r="K305" i="4"/>
  <c r="D308" i="4"/>
  <c r="M308" i="4" s="1"/>
  <c r="D201" i="4"/>
  <c r="D188" i="4"/>
  <c r="D305" i="4"/>
  <c r="D312" i="4"/>
  <c r="M312" i="4" s="1"/>
  <c r="F185" i="4"/>
  <c r="F27" i="4"/>
  <c r="G34" i="4"/>
  <c r="G33" i="4" s="1"/>
  <c r="I185" i="4"/>
  <c r="I183" i="4" s="1"/>
  <c r="K184" i="4"/>
  <c r="K183" i="4" s="1"/>
  <c r="H26" i="4"/>
  <c r="G26" i="4"/>
  <c r="D440" i="4"/>
  <c r="M440" i="4" s="1"/>
  <c r="K197" i="4"/>
  <c r="F197" i="4"/>
  <c r="F191" i="4"/>
  <c r="F190" i="4" s="1"/>
  <c r="H197" i="4"/>
  <c r="G191" i="4"/>
  <c r="G190" i="4" s="1"/>
  <c r="I191" i="4"/>
  <c r="I190" i="4" s="1"/>
  <c r="H191" i="4"/>
  <c r="H190" i="4" s="1"/>
  <c r="K191" i="4"/>
  <c r="K190" i="4" s="1"/>
  <c r="G197" i="4"/>
  <c r="E205" i="4"/>
  <c r="E198" i="4"/>
  <c r="D443" i="4"/>
  <c r="M443" i="4" s="1"/>
  <c r="I30" i="4" l="1"/>
  <c r="I29" i="4" s="1"/>
  <c r="I26" i="4"/>
  <c r="I25" i="4" s="1"/>
  <c r="K26" i="4"/>
  <c r="K25" i="4" s="1"/>
  <c r="K30" i="4"/>
  <c r="K29" i="4" s="1"/>
  <c r="M201" i="4"/>
  <c r="D197" i="4"/>
  <c r="M197" i="4" s="1"/>
  <c r="M198" i="4"/>
  <c r="D204" i="4"/>
  <c r="M205" i="4"/>
  <c r="D184" i="4"/>
  <c r="M188" i="4"/>
  <c r="D32" i="4"/>
  <c r="M189" i="4"/>
  <c r="M36" i="4"/>
  <c r="D191" i="4"/>
  <c r="M191" i="4" s="1"/>
  <c r="D185" i="4"/>
  <c r="M305" i="4"/>
  <c r="E191" i="4"/>
  <c r="E184" i="4"/>
  <c r="E185" i="4"/>
  <c r="E183" i="4" s="1"/>
  <c r="D183" i="4"/>
  <c r="E31" i="4"/>
  <c r="E200" i="4"/>
  <c r="E197" i="4"/>
  <c r="F34" i="4"/>
  <c r="F33" i="4" s="1"/>
  <c r="E204" i="4"/>
  <c r="F31" i="4"/>
  <c r="F187" i="4"/>
  <c r="F186" i="4" s="1"/>
  <c r="F184" i="4"/>
  <c r="F183" i="4" s="1"/>
  <c r="H32" i="4"/>
  <c r="H30" i="4" s="1"/>
  <c r="H29" i="4" s="1"/>
  <c r="H187" i="4"/>
  <c r="H186" i="4" s="1"/>
  <c r="K187" i="4"/>
  <c r="K186" i="4" s="1"/>
  <c r="G32" i="4"/>
  <c r="G30" i="4" s="1"/>
  <c r="G29" i="4" s="1"/>
  <c r="G187" i="4"/>
  <c r="G186" i="4" s="1"/>
  <c r="H185" i="4"/>
  <c r="H183" i="4" s="1"/>
  <c r="E32" i="4"/>
  <c r="E187" i="4"/>
  <c r="D200" i="4"/>
  <c r="M200" i="4" s="1"/>
  <c r="D187" i="4"/>
  <c r="D31" i="4"/>
  <c r="H34" i="4"/>
  <c r="H33" i="4" s="1"/>
  <c r="D27" i="4"/>
  <c r="D26" i="4"/>
  <c r="D190" i="4"/>
  <c r="M32" i="4" l="1"/>
  <c r="M183" i="4"/>
  <c r="M184" i="4"/>
  <c r="M31" i="4"/>
  <c r="M187" i="4"/>
  <c r="M185" i="4"/>
  <c r="M204" i="4"/>
  <c r="M35" i="4"/>
  <c r="E190" i="4"/>
  <c r="M190" i="4" s="1"/>
  <c r="E34" i="4"/>
  <c r="M34" i="4" s="1"/>
  <c r="E26" i="4"/>
  <c r="M26" i="4" s="1"/>
  <c r="E186" i="4"/>
  <c r="E30" i="4"/>
  <c r="G27" i="4"/>
  <c r="G25" i="4" s="1"/>
  <c r="H27" i="4"/>
  <c r="H25" i="4" s="1"/>
  <c r="F30" i="4"/>
  <c r="F29" i="4" s="1"/>
  <c r="F26" i="4"/>
  <c r="F25" i="4" s="1"/>
  <c r="E27" i="4"/>
  <c r="M27" i="4" s="1"/>
  <c r="D30" i="4"/>
  <c r="M30" i="4" s="1"/>
  <c r="D186" i="4"/>
  <c r="M186" i="4" s="1"/>
  <c r="D25" i="4"/>
  <c r="D33" i="4"/>
  <c r="E33" i="4" l="1"/>
  <c r="M33" i="4" s="1"/>
  <c r="E29" i="4"/>
  <c r="E25" i="4"/>
  <c r="M25" i="4" s="1"/>
  <c r="D29" i="4"/>
  <c r="M29" i="4" s="1"/>
</calcChain>
</file>

<file path=xl/sharedStrings.xml><?xml version="1.0" encoding="utf-8"?>
<sst xmlns="http://schemas.openxmlformats.org/spreadsheetml/2006/main" count="702" uniqueCount="190">
  <si>
    <t>ОБЪЕМЫ И  ИСТОЧНИКИ</t>
  </si>
  <si>
    <t>№ п/п</t>
  </si>
  <si>
    <t>Наименование  Программы, подпрограммы Программы, основного мероприятия подпрограммы   Программы</t>
  </si>
  <si>
    <t>Источники финансового обеспечения по ответственному исполнителю, соисполнителю Программы, подпрограммы Программы, основному мероприятию подпрограммы Программы</t>
  </si>
  <si>
    <t>2021 г.</t>
  </si>
  <si>
    <t>2022 г.</t>
  </si>
  <si>
    <t>2023г.</t>
  </si>
  <si>
    <t>2024г.</t>
  </si>
  <si>
    <t>средства федерального бюджета</t>
  </si>
  <si>
    <t>средства краевого бюджета,в т.ч. предусмотренные:</t>
  </si>
  <si>
    <t>Средства  внебюджетных фондов</t>
  </si>
  <si>
    <t>Прогнозируемые поступления средств в местный бюджет</t>
  </si>
  <si>
    <t>Выпадающие доходы местного бюджета</t>
  </si>
  <si>
    <t>Иные средства</t>
  </si>
  <si>
    <t>1.</t>
  </si>
  <si>
    <t>Бюджет округа , в т.ч.</t>
  </si>
  <si>
    <t xml:space="preserve">средства местного бюджета,  в т.ч. предусмотренные </t>
  </si>
  <si>
    <t>Проектирование, строительство (реконструкция) автомобильных дорог общего пользования местного значения с твердым покрытием  до сельских населенных пунктов, не имеющих круглогодичной связи с сетью автомобильных дорог общего пользования, а также на их капитальный ремонт и ремонт за счет средств краевого бюджета (Реконструкция второй очереди автомобильной дороги «Кавказ»-хутор Лысогорский)- 1 этап</t>
  </si>
  <si>
    <t>Строительство и реконструкция автомобильных дорог общего пользования местного значения (Реконструкция второй очереди автомобильной дороги «Кавказ»-хутор Лысогорский),не обеспеченных связью с сетью автомобильных дорог с твердым покрытием в 2018 году (проектно-изыскательские работы)-(2 этап)</t>
  </si>
  <si>
    <t>1.1.3.</t>
  </si>
  <si>
    <t>1.2.</t>
  </si>
  <si>
    <t>1.2.1.</t>
  </si>
  <si>
    <t>2.</t>
  </si>
  <si>
    <t xml:space="preserve">средства    местного бюджета, в т.ч. предусмотренные </t>
  </si>
  <si>
    <t>2.1.</t>
  </si>
  <si>
    <t>2.1.1.</t>
  </si>
  <si>
    <t>2.1.2.</t>
  </si>
  <si>
    <t>2.1.3.</t>
  </si>
  <si>
    <t>средства    местного бюджета, в т.ч. предусмотренные</t>
  </si>
  <si>
    <t>2.1.4.</t>
  </si>
  <si>
    <t>2.1.5.</t>
  </si>
  <si>
    <t xml:space="preserve">Ремонт и очистка ливневых  канализаций </t>
  </si>
  <si>
    <t>Бюджет округа, в т.ч</t>
  </si>
  <si>
    <t>2.1.6.</t>
  </si>
  <si>
    <t>Установка искусственных дорожных неровностей</t>
  </si>
  <si>
    <t>2.1.7.</t>
  </si>
  <si>
    <t xml:space="preserve">Нанесение  дорожных  разметок на автомобильных дорогах </t>
  </si>
  <si>
    <t xml:space="preserve">Содержание ливневых  канализаций </t>
  </si>
  <si>
    <t>Механизированная уборка дорог</t>
  </si>
  <si>
    <t>2.2.</t>
  </si>
  <si>
    <t xml:space="preserve">средства    местного бюджета , в т.ч. предусмотренные </t>
  </si>
  <si>
    <t>Капитальный ремонт автодорожного моста через ж/д  пути в створе улиц Железноводская-Ломовая</t>
  </si>
  <si>
    <t>Прочие расходы по капитальному  ремонту автодорожного моста через ж/д  пути в створе улиц Железноводская-Ломовая (Проектно-изыскательские работы, утилизация мусора, авторский надзор, стройконтроль)</t>
  </si>
  <si>
    <t>Капитальный  ремонт мостового сооружения-путепровод через железнодорожные пути, адрес (местоположение): Ставропольский край, Минераловодский городской округ, в границах улицы Островского и улицы Советская</t>
  </si>
  <si>
    <t xml:space="preserve">Прочие расходы по капитальному ремонту мостового сооружения-путепровод через железнодорожные пути, адрес (местоположение): Ставропольский край, Минераловодский городской округ, в границах улицы Островского и улицы Советская </t>
  </si>
  <si>
    <t>3.</t>
  </si>
  <si>
    <t>Подпрограмма   «Обеспечение безопасности дорожного движения», всего</t>
  </si>
  <si>
    <t>3.1.1.</t>
  </si>
  <si>
    <t>Ремонт и установка дорожных знаков</t>
  </si>
  <si>
    <t>Проведение экспертизы сметной стоимости объектов ремонта</t>
  </si>
  <si>
    <t>Содержание и ремонт светофорных объектов</t>
  </si>
  <si>
    <t>Установка светофоров</t>
  </si>
  <si>
    <t>3.2.</t>
  </si>
  <si>
    <t>3.2.1.</t>
  </si>
  <si>
    <t>Подготовка и опубликование информации о  реализации мероприятий по безопасности дорожного движения в газете «Минеральные Воды» и информационно-телекоммуникационной  сети «Интернет»</t>
  </si>
  <si>
    <t>3.1.</t>
  </si>
  <si>
    <t>3.1.2.</t>
  </si>
  <si>
    <t>3.1.3.</t>
  </si>
  <si>
    <t>3.1.4.</t>
  </si>
  <si>
    <t>3.1.5.</t>
  </si>
  <si>
    <t>3.1.6.</t>
  </si>
  <si>
    <t>1.1.</t>
  </si>
  <si>
    <t>1.1.1.</t>
  </si>
  <si>
    <t>1.1.2.</t>
  </si>
  <si>
    <t>2.2.1.</t>
  </si>
  <si>
    <t>2.2.2.</t>
  </si>
  <si>
    <t>Таблица № 3</t>
  </si>
  <si>
    <t>Капитальный ремонт  моста через р. Кума в с. Прикумское Минераловодского городского округа"</t>
  </si>
  <si>
    <t>Капитальный ремонт и ремонт автомобильных дорог общего пользования местного значения  муниципальных округов и городских округов Ставропольского края</t>
  </si>
  <si>
    <t>3.3.</t>
  </si>
  <si>
    <t>3.3.1.</t>
  </si>
  <si>
    <t>3.1.7.</t>
  </si>
  <si>
    <t>Проведение оценки уязвимости объектов транспортной инфраструктуры</t>
  </si>
  <si>
    <t>Разработка проектов организации дорожного движения, проведение диагностики автомобильных работ</t>
  </si>
  <si>
    <t>3.1.8.</t>
  </si>
  <si>
    <t>Обустройство остановочных пунктов</t>
  </si>
  <si>
    <t>Разработка сметной документации</t>
  </si>
  <si>
    <t>2.2.3.</t>
  </si>
  <si>
    <t>Расходы на ремонт улично-дорожной сети</t>
  </si>
  <si>
    <t>Расходы на  содержание улично-дорожной сети</t>
  </si>
  <si>
    <t>2.3.</t>
  </si>
  <si>
    <t>2.2.4.</t>
  </si>
  <si>
    <t>2.3.1.</t>
  </si>
  <si>
    <t>2.3.2.</t>
  </si>
  <si>
    <t>2.3.2.2</t>
  </si>
  <si>
    <t>2.3.2.3</t>
  </si>
  <si>
    <t>2.3.2.4</t>
  </si>
  <si>
    <t>2.3.2.5</t>
  </si>
  <si>
    <t>2.3.2.6</t>
  </si>
  <si>
    <t>2.3.2.7</t>
  </si>
  <si>
    <t>2.3.2.8</t>
  </si>
  <si>
    <t>2.3.2.1</t>
  </si>
  <si>
    <t>2.3.2.9</t>
  </si>
  <si>
    <t>Разработка проектно-сметной документации на капитальный ремонт автодорожных мостов (через ж/д по ул. Островского через реку Кума в с. Прикумское)</t>
  </si>
  <si>
    <t>1.1.4.</t>
  </si>
  <si>
    <t>Выполнение  инженерных изысканий и подготовка  проектной документации на строительство  (реконструкцию) автомобильных дорог общего пользования местного значения муниципальных  образований, расположенных в границах региона Кавказских Минеральных Вод</t>
  </si>
  <si>
    <t>1.1.4.1.</t>
  </si>
  <si>
    <t>1.1.3.1.</t>
  </si>
  <si>
    <t>Строительство  автомобильной  дороги «Подъезд к хутору Утренняя Долина от автомобильной дороги «Ставрополь-Александровское- Минеральные Воды» (проектно-изыскательские работы)</t>
  </si>
  <si>
    <t>1.1.3.2.</t>
  </si>
  <si>
    <t xml:space="preserve">Строительство  автомобильной  дороги «Подъезд к хутору Утренняя Долина от автомобильной дороги «Ставрополь-Александровское- Минеральные Воды» </t>
  </si>
  <si>
    <t xml:space="preserve">Подпрограмма  «Модернизация улично-дорожной сети», всего </t>
  </si>
  <si>
    <t>Объем финансового обеспечения  по годам,  в тыс.руб.</t>
  </si>
  <si>
    <t>Реконструкция автомобильной дороги от автомобильной дороги  "Кавказ Суворовская"- с. Гражданское- п. Красное поле- с. Сунжа- до автомобильной дороги "Кавказ-Суворовская" (инженерные изыскания и подготовкаа пректной документации)</t>
  </si>
  <si>
    <t>1.1.4.2.</t>
  </si>
  <si>
    <t xml:space="preserve">Реконструкция автомобильной дороги от автомобильной дороги  "Кавказ Суворовская"- с. Гражданское- п. Красное поле- с. Сунжа- до автомобильной дороги "Кавказ-Суворовская" </t>
  </si>
  <si>
    <t>Установка опор пешеходных переходов,ограждений,проекционных пешеходных ограждений</t>
  </si>
  <si>
    <t xml:space="preserve">к изменениям, которые вносятся в муниципальную </t>
  </si>
  <si>
    <t>утвержденную постановлением  администрации</t>
  </si>
  <si>
    <t>Минераловодского городского округа от  06.12.2019 № 2675</t>
  </si>
  <si>
    <t>к муниципальной программе Минераловодского</t>
  </si>
  <si>
    <t>обеспечение безопасности дорожного движения"</t>
  </si>
  <si>
    <t>1.1.3.3.</t>
  </si>
  <si>
    <t>Строительство  автомобильной  дороги «Кавказ" - хутор им. Тельмана (инженерные изыскания и подготовка проектной документации)</t>
  </si>
  <si>
    <t>Ставропольского края</t>
  </si>
  <si>
    <t>"Развитие  транспортной системы и обеспечение 						_x000D_
безопасности дорожного движения",</t>
  </si>
  <si>
    <t>средства бюджета МГО</t>
  </si>
  <si>
    <t>средства бюджета ММО</t>
  </si>
  <si>
    <t>средства бюджета Минераловодского городского округа Ставропольского края (далее – средства бюджета МГО)</t>
  </si>
  <si>
    <t>средства бюджета Минераловодского муниципального округа Ставропольского края(далее – средства бюджета ММО)</t>
  </si>
  <si>
    <t xml:space="preserve"> </t>
  </si>
  <si>
    <t>"Развитие транспортной системы и обеспечение  безопасности  дорожного движения"</t>
  </si>
  <si>
    <t xml:space="preserve">Ремонт асфальтобетонного покрытия  дорог  </t>
  </si>
  <si>
    <t xml:space="preserve">Ямочный ремонт дорог  </t>
  </si>
  <si>
    <t xml:space="preserve">Ремонт дорог с гравийным покрытием  </t>
  </si>
  <si>
    <t xml:space="preserve">Ремонт тротуаров </t>
  </si>
  <si>
    <t xml:space="preserve">Зимнее содержание автомобильных  дорог </t>
  </si>
  <si>
    <t>"Развитие транспортной системы и</t>
  </si>
  <si>
    <t xml:space="preserve">Капитальный ремонт и ремонт автомобильных дорог </t>
  </si>
  <si>
    <t xml:space="preserve">Капитальный ремонт и ремонт автомобильных дорог общего пользования местного значения  в Минераловодском муниципальном  округе  </t>
  </si>
  <si>
    <t xml:space="preserve">                                </t>
  </si>
  <si>
    <t>программу Минераловодского муниципального округа</t>
  </si>
  <si>
    <t>финансового обеспечения муниципальной программы Минераловодского муниципального  округа Ставропольского края</t>
  </si>
  <si>
    <t xml:space="preserve">Муниципальная программа Минераловодского муниципаального  округа  Ставропольского края «Развитие транспортной системы и обеспечение безопасности дорожного движения», всего </t>
  </si>
  <si>
    <t>2.3.3.</t>
  </si>
  <si>
    <t>Капитальный ремонт и (или) ремонт автомобильных дорог общего пользования местного значения, ведущих к муниципальным общеобразовательным организациям, в рамках реализации мероприятий регионального проекта "Содействие развитию автомобильных дорог регионального или межмуниципального и местного значения"</t>
  </si>
  <si>
    <t>2.3.4</t>
  </si>
  <si>
    <t>Приведение в нормативное состояние автомобильных дорог городских агломераций, образованных городами с населением от 100 до 200 тысяч человек</t>
  </si>
  <si>
    <t>средства    краевого  бюджета, в т.ч.     предусмотренные</t>
  </si>
  <si>
    <t xml:space="preserve">муниципального  округа Ставропольского края </t>
  </si>
  <si>
    <t xml:space="preserve">Подготовка документации о вводе в эксплуатацию  отреконструированных автомобильных дорогах населенных пунктов Минераловодского муниципального округа для поставки на кадастровый учет </t>
  </si>
  <si>
    <t>Приложение  № 6</t>
  </si>
  <si>
    <t>Разработка схем</t>
  </si>
  <si>
    <t xml:space="preserve">Ответственному исполнителю-Управлению муниципального хозяйства </t>
  </si>
  <si>
    <t xml:space="preserve">средства    краевого  бюджета, в т.ч. предусмотренные </t>
  </si>
  <si>
    <t>Капитальный ремонт автомобильной дороги: Подъезд к х. Безивановка от а/д «Минводы-Греческое (км 0+000-км  7+900)»:                                                                            - 1 пусковой  комплекс -2021 год; -2 пусковой комплекс -2022 год</t>
  </si>
  <si>
    <t>Создание и обеспечение деятельности специализированных центров по профилактике детского дорожно-транспортного травматизма на базе образовательных организаций Минераловодского муниципального округа  Ставропольского края</t>
  </si>
  <si>
    <t>3.1.9</t>
  </si>
  <si>
    <t>средства краевого бюджета, в т.ч. предусмотренные:</t>
  </si>
  <si>
    <t>из них участнику 1: МБУ «Управление городским хозяйством»</t>
  </si>
  <si>
    <t>их них участнику 1: МБУ «Управление городским хозяйством»</t>
  </si>
  <si>
    <t>Соисполнителю-Управлению образования, из них:</t>
  </si>
  <si>
    <t>Бюджет округа, из них:</t>
  </si>
  <si>
    <t xml:space="preserve">Соисполнителю-Управлению образования, из них: </t>
  </si>
  <si>
    <t>Основное  мероприятие:                                                      Реализация регионального проекта "Безопасность дорожного движения"</t>
  </si>
  <si>
    <t xml:space="preserve">Ответственному исполнителю-Управлению муниципального хозяйства, из них: </t>
  </si>
  <si>
    <t>Ответственному исполнителю-Управлению муниципального хозяйства, из них:</t>
  </si>
  <si>
    <t>Основное мероприятие:                                                        Повышение надежности и безопасности дорожного движения на автомобильных дорогах общего пользования местного значения</t>
  </si>
  <si>
    <t xml:space="preserve">Соисполнителю-Управлению образования администрации, из них: </t>
  </si>
  <si>
    <t>Прочие расходы по капитальному ремонту автомобильной дороги: Подъезд к х. Безивановка от а/д «Минводы-Греческое (км 0+000-км  7+900)» - (авторский надзор и строительный контроль)                                                          -1 пусковой комплекс -2021 год;                              -2 пусковой комплекс -2022 год</t>
  </si>
  <si>
    <t>Основное мероприятие: Содержание,капитальный ремонт и ремонт  улично-дорожной сети</t>
  </si>
  <si>
    <t>Подпрограмма                                                  «Содержание улично-дорожной сети», всего</t>
  </si>
  <si>
    <t xml:space="preserve">средства  краевого бюджета, в т.ч. предусмотренные </t>
  </si>
  <si>
    <t>Основное мероприятие:                                                  Ведение учета отреконструированных автомобильных дорог населенных пунктов Минераловодского муниципального округа</t>
  </si>
  <si>
    <t>1.1.4.3.</t>
  </si>
  <si>
    <t>Ответственному исполнителю- Управлению муниципального хозяйства, их них:</t>
  </si>
  <si>
    <t>Ответственному исполнителю- Управлению муниципального хозяйства, из них:</t>
  </si>
  <si>
    <t xml:space="preserve">средства местного бюджета,  в т.ч. предусмотренные: </t>
  </si>
  <si>
    <t xml:space="preserve">Проектирование, строительство (реконструкция) автомобильных дорог общего пользования местного значения  с твердым покрытием до сельских  населенных пунктов, не имеющих круглогодичной связи с сетью автомобильных дорог общего пользования, а также на их капитальный ремонт и ремонт </t>
  </si>
  <si>
    <t>Основное  мероприятие:                          Строительство, реконструкция и модернизация улично-дорожной сети, всего</t>
  </si>
  <si>
    <t xml:space="preserve">Ответственному исполнителю- Управлению муниципального хозяйства, из них: </t>
  </si>
  <si>
    <t>Ответственному исполнителю- Управлению муниципального хозяйства, ихз них:</t>
  </si>
  <si>
    <t>Средства бюджета  округа (далее – бюджет округа), из них:</t>
  </si>
  <si>
    <t>Ответственному исполнителю- Управлению муниципального хозяйства администрации Минераловодского муниципального округа Ставропольского края (далее - Управлению муниципального хозяйства), из них:</t>
  </si>
  <si>
    <t xml:space="preserve">средства бюджета МГО </t>
  </si>
  <si>
    <t>Соисполнителю-Управлению образования администрации Минераловодского муниципального округа  Ставропольского края (далее - Управлению образования), из них:</t>
  </si>
  <si>
    <t>Реконструкция автомобильной дороги село Побегайловка-утор Новая Жизнь  (проектно-изыскательские работы)</t>
  </si>
  <si>
    <t xml:space="preserve">Капитальный ремонт и (или) ремонт автомобильных дорог общего пользования местного значения </t>
  </si>
  <si>
    <t>4.</t>
  </si>
  <si>
    <t>4.1.</t>
  </si>
  <si>
    <t>4.1.1.</t>
  </si>
  <si>
    <t>Расходы на реализацию мероприятий по организации регулярных перевозок пассажиров и багажа автомобильным транспортом по муниципальным маршрутам регулярных перевозок по регулируемым тарифам</t>
  </si>
  <si>
    <t>4.2.</t>
  </si>
  <si>
    <t>4.2.1.</t>
  </si>
  <si>
    <t>Основное  мероприятие:  Информирование населения Минераловодского муниципального округа по мероприятиям безопасности дорожного движения в СМИ и информационно-телекоммуникационной  сети «Интернет»</t>
  </si>
  <si>
    <t>Основное  мероприятие:  Информирование населения Минераловодского муниципального округа по организации регулярных перевозок пассажиров и багажа автомобильным транспортом по муниципальным маршрутам регулярных перевозок по регулируемым тарифам</t>
  </si>
  <si>
    <t>Подготовка и опубликование информации по организации регулярных перевозок пассажиров и багажа автомобильным транспортом по муниципальным маршрутам регулярных перевозок по регулируемым тарифам на территории Минераловодского муниципального округа Ставропольского края  в информационно-телекоммуникационной  сети «Интернет»</t>
  </si>
  <si>
    <t>Приложение  № 7</t>
  </si>
  <si>
    <t>Подпрограмма                                                   "Организация пассажирских перевозок", всего</t>
  </si>
  <si>
    <t>Основное мероприятие "Организация регулярных перевозок пассажиров и багажа автомобильным транспортом по муниципальным маршрутам регулярных перевозок по регулируемым тарифам Минераловодского муниципального округа Ставропольского края"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</si>
</sst>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8"/>
      <color rgb="FF000000"/>
      <name val="Arial Unicode MS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1">
    <xf numFmtId="0" fontId="0" fillId="0" borderId="0" xfId="0"/>
    <xf numFmtId="2" fontId="0" fillId="0" borderId="0" xfId="0" applyNumberFormat="1"/>
    <xf numFmtId="0" fontId="2" fillId="0" borderId="1" xfId="0" applyFont="1" applyBorder="1" applyAlignment="1">
      <alignment horizontal="center" vertical="top" wrapText="1"/>
    </xf>
    <xf numFmtId="0" fontId="0" fillId="0" borderId="0" xfId="0" applyFill="1"/>
    <xf numFmtId="2" fontId="0" fillId="0" borderId="0" xfId="0" applyNumberFormat="1" applyFill="1"/>
    <xf numFmtId="0" fontId="1" fillId="0" borderId="10" xfId="0" applyFont="1" applyBorder="1" applyAlignment="1">
      <alignment wrapText="1"/>
    </xf>
    <xf numFmtId="0" fontId="2" fillId="0" borderId="10" xfId="0" applyFont="1" applyBorder="1" applyAlignment="1">
      <alignment horizontal="center" vertical="top" wrapText="1"/>
    </xf>
    <xf numFmtId="2" fontId="9" fillId="0" borderId="0" xfId="0" applyNumberFormat="1" applyFont="1"/>
    <xf numFmtId="0" fontId="1" fillId="0" borderId="9" xfId="0" applyFont="1" applyBorder="1" applyAlignment="1">
      <alignment wrapText="1"/>
    </xf>
    <xf numFmtId="0" fontId="3" fillId="2" borderId="0" xfId="0" applyFont="1" applyFill="1"/>
    <xf numFmtId="0" fontId="0" fillId="2" borderId="0" xfId="0" applyFill="1"/>
    <xf numFmtId="0" fontId="2" fillId="2" borderId="1" xfId="0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7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center" vertical="top" wrapText="1"/>
    </xf>
    <xf numFmtId="4" fontId="5" fillId="2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wrapText="1"/>
    </xf>
    <xf numFmtId="0" fontId="4" fillId="2" borderId="7" xfId="0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wrapText="1"/>
    </xf>
    <xf numFmtId="16" fontId="1" fillId="2" borderId="5" xfId="0" applyNumberFormat="1" applyFont="1" applyFill="1" applyBorder="1" applyAlignment="1">
      <alignment horizontal="center" vertical="top" wrapText="1"/>
    </xf>
    <xf numFmtId="0" fontId="8" fillId="2" borderId="5" xfId="0" applyFont="1" applyFill="1" applyBorder="1" applyAlignment="1">
      <alignment horizontal="center" wrapText="1"/>
    </xf>
    <xf numFmtId="0" fontId="8" fillId="2" borderId="3" xfId="0" applyFont="1" applyFill="1" applyBorder="1" applyAlignment="1">
      <alignment horizontal="center" wrapText="1"/>
    </xf>
    <xf numFmtId="0" fontId="4" fillId="2" borderId="6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0" borderId="6" xfId="0" applyFont="1" applyBorder="1" applyAlignment="1">
      <alignment wrapText="1"/>
    </xf>
    <xf numFmtId="0" fontId="1" fillId="0" borderId="8" xfId="0" applyFont="1" applyBorder="1" applyAlignment="1">
      <alignment wrapText="1"/>
    </xf>
    <xf numFmtId="0" fontId="1" fillId="0" borderId="9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16" fontId="1" fillId="2" borderId="4" xfId="0" applyNumberFormat="1" applyFont="1" applyFill="1" applyBorder="1" applyAlignment="1">
      <alignment horizontal="center" vertical="top" wrapText="1"/>
    </xf>
    <xf numFmtId="4" fontId="4" fillId="2" borderId="1" xfId="0" applyNumberFormat="1" applyFont="1" applyFill="1" applyBorder="1" applyAlignment="1">
      <alignment horizontal="center" wrapText="1"/>
    </xf>
    <xf numFmtId="4" fontId="4" fillId="2" borderId="10" xfId="0" applyNumberFormat="1" applyFont="1" applyFill="1" applyBorder="1" applyAlignment="1">
      <alignment horizontal="center" wrapText="1"/>
    </xf>
    <xf numFmtId="0" fontId="1" fillId="0" borderId="10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1" fillId="0" borderId="11" xfId="0" applyFont="1" applyBorder="1" applyAlignment="1">
      <alignment wrapText="1"/>
    </xf>
    <xf numFmtId="2" fontId="7" fillId="2" borderId="1" xfId="0" applyNumberFormat="1" applyFont="1" applyFill="1" applyBorder="1" applyAlignment="1">
      <alignment horizontal="center" wrapText="1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2" fontId="4" fillId="2" borderId="1" xfId="0" applyNumberFormat="1" applyFont="1" applyFill="1" applyBorder="1" applyAlignment="1">
      <alignment horizontal="center" wrapText="1"/>
    </xf>
    <xf numFmtId="2" fontId="6" fillId="2" borderId="1" xfId="0" applyNumberFormat="1" applyFont="1" applyFill="1" applyBorder="1" applyAlignment="1">
      <alignment horizontal="center" wrapText="1"/>
    </xf>
    <xf numFmtId="0" fontId="1" fillId="0" borderId="6" xfId="0" applyFont="1" applyBorder="1" applyAlignment="1">
      <alignment wrapText="1"/>
    </xf>
    <xf numFmtId="0" fontId="1" fillId="0" borderId="9" xfId="0" applyFont="1" applyBorder="1" applyAlignment="1">
      <alignment wrapText="1"/>
    </xf>
    <xf numFmtId="0" fontId="1" fillId="0" borderId="1" xfId="0" applyFont="1" applyBorder="1" applyAlignment="1">
      <alignment wrapText="1"/>
    </xf>
    <xf numFmtId="2" fontId="1" fillId="2" borderId="1" xfId="0" applyNumberFormat="1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4" fontId="1" fillId="2" borderId="1" xfId="0" applyNumberFormat="1" applyFont="1" applyFill="1" applyBorder="1" applyAlignment="1">
      <alignment horizontal="center" wrapText="1"/>
    </xf>
    <xf numFmtId="0" fontId="1" fillId="0" borderId="1" xfId="0" applyFont="1" applyBorder="1" applyAlignment="1">
      <alignment wrapText="1"/>
    </xf>
    <xf numFmtId="2" fontId="4" fillId="0" borderId="1" xfId="0" applyNumberFormat="1" applyFont="1" applyBorder="1" applyAlignment="1">
      <alignment horizontal="center" wrapText="1"/>
    </xf>
    <xf numFmtId="2" fontId="6" fillId="0" borderId="1" xfId="0" applyNumberFormat="1" applyFont="1" applyFill="1" applyBorder="1" applyAlignment="1">
      <alignment horizontal="center" wrapText="1"/>
    </xf>
    <xf numFmtId="4" fontId="1" fillId="2" borderId="0" xfId="0" applyNumberFormat="1" applyFont="1" applyFill="1" applyBorder="1" applyAlignment="1">
      <alignment horizontal="center" wrapText="1"/>
    </xf>
    <xf numFmtId="0" fontId="0" fillId="0" borderId="0" xfId="0" applyBorder="1"/>
    <xf numFmtId="4" fontId="4" fillId="2" borderId="0" xfId="0" applyNumberFormat="1" applyFont="1" applyFill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top" wrapText="1"/>
    </xf>
    <xf numFmtId="0" fontId="1" fillId="2" borderId="7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left" vertical="top" wrapText="1"/>
    </xf>
    <xf numFmtId="0" fontId="5" fillId="0" borderId="7" xfId="0" applyFont="1" applyFill="1" applyBorder="1" applyAlignment="1">
      <alignment horizontal="left" vertical="top" wrapText="1"/>
    </xf>
    <xf numFmtId="0" fontId="1" fillId="0" borderId="6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16" fontId="1" fillId="2" borderId="6" xfId="0" applyNumberFormat="1" applyFont="1" applyFill="1" applyBorder="1" applyAlignment="1">
      <alignment horizontal="center" vertical="top" wrapText="1"/>
    </xf>
    <xf numFmtId="16" fontId="1" fillId="2" borderId="7" xfId="0" applyNumberFormat="1" applyFont="1" applyFill="1" applyBorder="1" applyAlignment="1">
      <alignment horizontal="center" vertical="top" wrapText="1"/>
    </xf>
    <xf numFmtId="16" fontId="1" fillId="2" borderId="8" xfId="0" applyNumberFormat="1" applyFont="1" applyFill="1" applyBorder="1" applyAlignment="1">
      <alignment horizontal="center" vertical="top" wrapText="1"/>
    </xf>
    <xf numFmtId="14" fontId="4" fillId="2" borderId="6" xfId="0" applyNumberFormat="1" applyFont="1" applyFill="1" applyBorder="1" applyAlignment="1">
      <alignment horizontal="center" vertical="top" wrapText="1"/>
    </xf>
    <xf numFmtId="14" fontId="4" fillId="2" borderId="7" xfId="0" applyNumberFormat="1" applyFont="1" applyFill="1" applyBorder="1" applyAlignment="1">
      <alignment horizontal="center" vertical="top" wrapText="1"/>
    </xf>
    <xf numFmtId="0" fontId="4" fillId="0" borderId="6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1" fillId="2" borderId="8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0" fontId="1" fillId="0" borderId="8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49" fontId="1" fillId="2" borderId="6" xfId="0" applyNumberFormat="1" applyFont="1" applyFill="1" applyBorder="1" applyAlignment="1">
      <alignment horizontal="center" vertical="top" wrapText="1"/>
    </xf>
    <xf numFmtId="49" fontId="1" fillId="2" borderId="7" xfId="0" applyNumberFormat="1" applyFont="1" applyFill="1" applyBorder="1" applyAlignment="1">
      <alignment horizontal="center" vertical="top" wrapText="1"/>
    </xf>
    <xf numFmtId="49" fontId="1" fillId="2" borderId="8" xfId="0" applyNumberFormat="1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14" fontId="4" fillId="2" borderId="8" xfId="0" applyNumberFormat="1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horizontal="center" vertical="top" wrapText="1"/>
    </xf>
    <xf numFmtId="0" fontId="4" fillId="2" borderId="8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top" wrapText="1"/>
    </xf>
    <xf numFmtId="49" fontId="4" fillId="2" borderId="6" xfId="0" applyNumberFormat="1" applyFont="1" applyFill="1" applyBorder="1" applyAlignment="1">
      <alignment horizontal="center" vertical="top" wrapText="1"/>
    </xf>
    <xf numFmtId="49" fontId="4" fillId="2" borderId="7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2" fillId="2" borderId="4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14" fontId="1" fillId="2" borderId="6" xfId="0" applyNumberFormat="1" applyFont="1" applyFill="1" applyBorder="1" applyAlignment="1">
      <alignment horizontal="center" vertical="top" wrapText="1"/>
    </xf>
    <xf numFmtId="14" fontId="1" fillId="2" borderId="7" xfId="0" applyNumberFormat="1" applyFont="1" applyFill="1" applyBorder="1" applyAlignment="1">
      <alignment horizontal="center" vertical="top" wrapText="1"/>
    </xf>
    <xf numFmtId="14" fontId="1" fillId="2" borderId="8" xfId="0" applyNumberFormat="1" applyFont="1" applyFill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574"/>
  <sheetViews>
    <sheetView tabSelected="1" showWhiteSpace="0" view="pageLayout" topLeftCell="A543" zoomScale="130" zoomScaleNormal="100" zoomScalePageLayoutView="130" workbookViewId="0">
      <selection activeCell="B547" sqref="B547:B553"/>
    </sheetView>
  </sheetViews>
  <sheetFormatPr defaultRowHeight="15"/>
  <cols>
    <col min="1" max="1" width="7" style="10" customWidth="1"/>
    <col min="2" max="2" width="27.28515625" customWidth="1"/>
    <col min="3" max="3" width="32" customWidth="1"/>
    <col min="4" max="4" width="9.28515625" style="10" customWidth="1"/>
    <col min="5" max="5" width="8.85546875" style="10" customWidth="1"/>
    <col min="6" max="6" width="9.28515625" style="10" customWidth="1"/>
    <col min="7" max="7" width="8.85546875" style="10" customWidth="1"/>
    <col min="8" max="8" width="8.5703125" style="10" customWidth="1"/>
    <col min="9" max="10" width="9.140625" style="10" customWidth="1"/>
    <col min="11" max="11" width="8.5703125" style="10" customWidth="1"/>
    <col min="12" max="12" width="6" customWidth="1"/>
    <col min="13" max="13" width="14" customWidth="1"/>
    <col min="14" max="14" width="9.140625" customWidth="1"/>
    <col min="15" max="15" width="10.5703125" customWidth="1"/>
    <col min="16" max="17" width="9.5703125" customWidth="1"/>
    <col min="18" max="22" width="9.140625" customWidth="1"/>
    <col min="23" max="23" width="11.140625" customWidth="1"/>
  </cols>
  <sheetData>
    <row r="1" spans="5:13">
      <c r="E1" s="9" t="s">
        <v>187</v>
      </c>
      <c r="F1" s="9"/>
      <c r="G1" s="9"/>
      <c r="H1" s="9"/>
    </row>
    <row r="2" spans="5:13">
      <c r="E2" s="9" t="s">
        <v>107</v>
      </c>
      <c r="F2" s="9"/>
      <c r="G2" s="9"/>
      <c r="H2" s="9"/>
    </row>
    <row r="3" spans="5:13">
      <c r="E3" s="9" t="s">
        <v>131</v>
      </c>
      <c r="F3" s="9"/>
      <c r="G3" s="9"/>
      <c r="H3" s="9"/>
    </row>
    <row r="4" spans="5:13">
      <c r="E4" s="9" t="s">
        <v>114</v>
      </c>
      <c r="F4" s="9"/>
      <c r="G4" s="9"/>
      <c r="H4" s="9"/>
    </row>
    <row r="5" spans="5:13" ht="28.5" customHeight="1">
      <c r="E5" s="103" t="s">
        <v>115</v>
      </c>
      <c r="F5" s="103"/>
      <c r="G5" s="103"/>
      <c r="H5" s="103"/>
      <c r="I5" s="103"/>
      <c r="J5" s="103"/>
      <c r="K5" s="103"/>
      <c r="L5" s="103"/>
      <c r="M5" s="103"/>
    </row>
    <row r="6" spans="5:13">
      <c r="E6" s="9" t="s">
        <v>108</v>
      </c>
      <c r="F6" s="9"/>
      <c r="G6" s="9"/>
      <c r="H6" s="9"/>
    </row>
    <row r="7" spans="5:13">
      <c r="E7" s="9" t="s">
        <v>109</v>
      </c>
      <c r="F7" s="9"/>
      <c r="G7" s="9"/>
      <c r="H7" s="9"/>
    </row>
    <row r="8" spans="5:13">
      <c r="E8" s="9"/>
      <c r="F8" s="9"/>
      <c r="G8" s="9"/>
      <c r="H8" s="9"/>
    </row>
    <row r="9" spans="5:13">
      <c r="E9" s="9" t="s">
        <v>141</v>
      </c>
      <c r="F9" s="9"/>
      <c r="G9" s="9"/>
      <c r="H9" s="9"/>
    </row>
    <row r="10" spans="5:13">
      <c r="E10" s="9" t="s">
        <v>110</v>
      </c>
      <c r="F10" s="9"/>
      <c r="G10" s="9"/>
      <c r="H10" s="9"/>
    </row>
    <row r="11" spans="5:13">
      <c r="E11" s="9" t="s">
        <v>139</v>
      </c>
      <c r="F11" s="9"/>
      <c r="G11" s="9"/>
      <c r="H11" s="9"/>
    </row>
    <row r="12" spans="5:13">
      <c r="E12" s="9" t="s">
        <v>127</v>
      </c>
      <c r="F12" s="9"/>
      <c r="G12" s="9"/>
      <c r="H12" s="9"/>
    </row>
    <row r="13" spans="5:13">
      <c r="E13" s="9" t="s">
        <v>111</v>
      </c>
      <c r="F13" s="9"/>
      <c r="G13" s="9"/>
      <c r="H13" s="9"/>
    </row>
    <row r="14" spans="5:13">
      <c r="E14" s="9"/>
      <c r="F14" s="9"/>
      <c r="G14" s="9"/>
      <c r="H14" s="9"/>
    </row>
    <row r="15" spans="5:13">
      <c r="E15" s="9"/>
      <c r="F15" s="9"/>
      <c r="G15" s="9"/>
      <c r="H15" s="9" t="s">
        <v>66</v>
      </c>
    </row>
    <row r="17" spans="1:23">
      <c r="A17" s="104" t="s">
        <v>0</v>
      </c>
      <c r="B17" s="104"/>
      <c r="C17" s="104"/>
      <c r="D17" s="104"/>
      <c r="E17" s="104"/>
      <c r="F17" s="104"/>
      <c r="G17" s="104"/>
      <c r="H17" s="104"/>
      <c r="I17" s="104"/>
      <c r="J17" s="64"/>
      <c r="K17" s="12"/>
    </row>
    <row r="18" spans="1:23">
      <c r="A18" s="104" t="s">
        <v>132</v>
      </c>
      <c r="B18" s="104"/>
      <c r="C18" s="104"/>
      <c r="D18" s="104"/>
      <c r="E18" s="104"/>
      <c r="F18" s="104"/>
      <c r="G18" s="104"/>
      <c r="H18" s="104"/>
      <c r="I18" s="104"/>
      <c r="J18" s="64"/>
      <c r="K18" s="12"/>
    </row>
    <row r="19" spans="1:23">
      <c r="A19" s="105" t="s">
        <v>121</v>
      </c>
      <c r="B19" s="105"/>
      <c r="C19" s="105"/>
      <c r="D19" s="105"/>
      <c r="E19" s="105"/>
      <c r="F19" s="105"/>
      <c r="G19" s="105"/>
      <c r="H19" s="105"/>
      <c r="I19" s="105"/>
      <c r="J19" s="65"/>
      <c r="K19" s="13"/>
    </row>
    <row r="20" spans="1:23" ht="66.95" customHeight="1">
      <c r="A20" s="106" t="s">
        <v>1</v>
      </c>
      <c r="B20" s="109" t="s">
        <v>2</v>
      </c>
      <c r="C20" s="112" t="s">
        <v>3</v>
      </c>
      <c r="D20" s="116" t="s">
        <v>102</v>
      </c>
      <c r="E20" s="116"/>
      <c r="F20" s="116"/>
      <c r="G20" s="116"/>
      <c r="H20" s="116"/>
      <c r="I20" s="116"/>
      <c r="J20" s="116"/>
      <c r="K20" s="116"/>
      <c r="P20" t="s">
        <v>130</v>
      </c>
    </row>
    <row r="21" spans="1:23" hidden="1">
      <c r="A21" s="107"/>
      <c r="B21" s="110"/>
      <c r="C21" s="113"/>
      <c r="D21" s="11"/>
      <c r="E21" s="115"/>
      <c r="F21" s="115"/>
      <c r="G21" s="115"/>
      <c r="H21" s="115"/>
      <c r="I21" s="115"/>
      <c r="J21" s="66"/>
      <c r="K21" s="11"/>
    </row>
    <row r="22" spans="1:23" ht="15" hidden="1" customHeight="1">
      <c r="A22" s="108"/>
      <c r="B22" s="111"/>
      <c r="C22" s="114"/>
      <c r="D22" s="11"/>
      <c r="E22" s="15" t="s">
        <v>4</v>
      </c>
      <c r="F22" s="15" t="s">
        <v>5</v>
      </c>
      <c r="G22" s="15" t="s">
        <v>6</v>
      </c>
      <c r="H22" s="15" t="s">
        <v>7</v>
      </c>
      <c r="I22" s="15"/>
      <c r="J22" s="15"/>
      <c r="K22" s="15"/>
    </row>
    <row r="23" spans="1:23">
      <c r="A23" s="11"/>
      <c r="B23" s="2"/>
      <c r="C23" s="6"/>
      <c r="D23" s="67">
        <v>2020</v>
      </c>
      <c r="E23" s="67">
        <v>2021</v>
      </c>
      <c r="F23" s="67">
        <v>2022</v>
      </c>
      <c r="G23" s="67">
        <v>2023</v>
      </c>
      <c r="H23" s="67">
        <v>2024</v>
      </c>
      <c r="I23" s="67">
        <v>2025</v>
      </c>
      <c r="J23" s="67">
        <v>2026</v>
      </c>
      <c r="K23" s="67">
        <v>2027</v>
      </c>
    </row>
    <row r="24" spans="1:23">
      <c r="A24" s="14">
        <v>1</v>
      </c>
      <c r="B24" s="54">
        <v>2</v>
      </c>
      <c r="C24" s="55">
        <v>3</v>
      </c>
      <c r="D24" s="52">
        <v>4</v>
      </c>
      <c r="E24" s="52">
        <v>5</v>
      </c>
      <c r="F24" s="52">
        <v>6</v>
      </c>
      <c r="G24" s="52">
        <v>7</v>
      </c>
      <c r="H24" s="52">
        <v>8</v>
      </c>
      <c r="I24" s="52">
        <v>9</v>
      </c>
      <c r="J24" s="52">
        <v>10</v>
      </c>
      <c r="K24" s="52">
        <v>11</v>
      </c>
    </row>
    <row r="25" spans="1:23" ht="23.25">
      <c r="A25" s="96"/>
      <c r="B25" s="117" t="s">
        <v>133</v>
      </c>
      <c r="C25" s="8" t="s">
        <v>172</v>
      </c>
      <c r="D25" s="47">
        <f>D26+D27</f>
        <v>382876.33</v>
      </c>
      <c r="E25" s="60">
        <f t="shared" ref="E25:K25" si="0">E26+E27</f>
        <v>654500.98</v>
      </c>
      <c r="F25" s="47">
        <f t="shared" si="0"/>
        <v>587391.35</v>
      </c>
      <c r="G25" s="47">
        <f t="shared" si="0"/>
        <v>409500.93</v>
      </c>
      <c r="H25" s="47">
        <f t="shared" si="0"/>
        <v>676883.3</v>
      </c>
      <c r="I25" s="47">
        <f t="shared" si="0"/>
        <v>286737.77000000008</v>
      </c>
      <c r="J25" s="47">
        <f t="shared" si="0"/>
        <v>76345.140000000014</v>
      </c>
      <c r="K25" s="47">
        <f t="shared" si="0"/>
        <v>76345.140000000014</v>
      </c>
      <c r="L25" s="1"/>
      <c r="M25" s="7">
        <f>D25+E25+F25+G25+H25+I25+J25+K25</f>
        <v>3150580.9400000004</v>
      </c>
    </row>
    <row r="26" spans="1:23" ht="34.5">
      <c r="A26" s="97"/>
      <c r="B26" s="118"/>
      <c r="C26" s="8" t="s">
        <v>118</v>
      </c>
      <c r="D26" s="46">
        <f>D31+D35+D41</f>
        <v>382876.33</v>
      </c>
      <c r="E26" s="46">
        <f t="shared" ref="E26:K26" si="1">E31+E35+E41</f>
        <v>654500.98</v>
      </c>
      <c r="F26" s="46">
        <f t="shared" si="1"/>
        <v>587391.35</v>
      </c>
      <c r="G26" s="46">
        <f t="shared" si="1"/>
        <v>409500.93</v>
      </c>
      <c r="H26" s="46">
        <f t="shared" si="1"/>
        <v>0</v>
      </c>
      <c r="I26" s="46">
        <f t="shared" si="1"/>
        <v>0</v>
      </c>
      <c r="J26" s="46">
        <f t="shared" si="1"/>
        <v>0</v>
      </c>
      <c r="K26" s="46">
        <f t="shared" si="1"/>
        <v>0</v>
      </c>
      <c r="L26" s="1"/>
      <c r="M26" s="7">
        <f t="shared" ref="M26:M89" si="2">D26+E26+F26+G26+H26+I26+J26+K26</f>
        <v>2034269.59</v>
      </c>
    </row>
    <row r="27" spans="1:23" ht="34.5">
      <c r="A27" s="97"/>
      <c r="B27" s="118"/>
      <c r="C27" s="8" t="s">
        <v>119</v>
      </c>
      <c r="D27" s="46">
        <f>D32+D36+D42</f>
        <v>0</v>
      </c>
      <c r="E27" s="46">
        <f t="shared" ref="E27:K27" si="3">E32+E36+E42</f>
        <v>0</v>
      </c>
      <c r="F27" s="46">
        <f t="shared" si="3"/>
        <v>0</v>
      </c>
      <c r="G27" s="46">
        <f t="shared" si="3"/>
        <v>0</v>
      </c>
      <c r="H27" s="46">
        <f t="shared" si="3"/>
        <v>676883.3</v>
      </c>
      <c r="I27" s="46">
        <f t="shared" si="3"/>
        <v>286737.77000000008</v>
      </c>
      <c r="J27" s="46">
        <f t="shared" si="3"/>
        <v>76345.140000000014</v>
      </c>
      <c r="K27" s="46">
        <f t="shared" si="3"/>
        <v>76345.140000000014</v>
      </c>
      <c r="L27" s="1"/>
      <c r="M27" s="7">
        <f t="shared" si="2"/>
        <v>1116311.3500000001</v>
      </c>
      <c r="W27" s="1"/>
    </row>
    <row r="28" spans="1:23">
      <c r="A28" s="97"/>
      <c r="B28" s="118"/>
      <c r="C28" s="8" t="s">
        <v>8</v>
      </c>
      <c r="D28" s="46">
        <v>0</v>
      </c>
      <c r="E28" s="46">
        <v>0</v>
      </c>
      <c r="F28" s="46">
        <v>0</v>
      </c>
      <c r="G28" s="46">
        <v>0</v>
      </c>
      <c r="H28" s="46">
        <v>0</v>
      </c>
      <c r="I28" s="46">
        <v>0</v>
      </c>
      <c r="J28" s="46">
        <v>0</v>
      </c>
      <c r="K28" s="46">
        <v>0</v>
      </c>
      <c r="L28" s="1"/>
      <c r="M28" s="7">
        <f t="shared" si="2"/>
        <v>0</v>
      </c>
    </row>
    <row r="29" spans="1:23" ht="23.25">
      <c r="A29" s="97"/>
      <c r="B29" s="118"/>
      <c r="C29" s="8" t="s">
        <v>9</v>
      </c>
      <c r="D29" s="51">
        <f>D30</f>
        <v>309814.95</v>
      </c>
      <c r="E29" s="51">
        <f t="shared" ref="E29:K29" si="4">E30</f>
        <v>554977.39</v>
      </c>
      <c r="F29" s="51">
        <f t="shared" si="4"/>
        <v>495688.04</v>
      </c>
      <c r="G29" s="51">
        <f t="shared" si="4"/>
        <v>335363.64</v>
      </c>
      <c r="H29" s="51">
        <f t="shared" si="4"/>
        <v>567347.13</v>
      </c>
      <c r="I29" s="51">
        <f t="shared" si="4"/>
        <v>165485.28000000003</v>
      </c>
      <c r="J29" s="51">
        <f t="shared" si="4"/>
        <v>0</v>
      </c>
      <c r="K29" s="51">
        <f t="shared" si="4"/>
        <v>0</v>
      </c>
      <c r="L29" s="1"/>
      <c r="M29" s="7">
        <f t="shared" si="2"/>
        <v>2428676.4299999997</v>
      </c>
    </row>
    <row r="30" spans="1:23" ht="68.25">
      <c r="A30" s="97"/>
      <c r="B30" s="118"/>
      <c r="C30" s="8" t="s">
        <v>173</v>
      </c>
      <c r="D30" s="51">
        <f>D31+D32</f>
        <v>309814.95</v>
      </c>
      <c r="E30" s="51">
        <f t="shared" ref="E30:K30" si="5">E31+E32</f>
        <v>554977.39</v>
      </c>
      <c r="F30" s="51">
        <f t="shared" si="5"/>
        <v>495688.04</v>
      </c>
      <c r="G30" s="51">
        <f t="shared" si="5"/>
        <v>335363.64</v>
      </c>
      <c r="H30" s="51">
        <f t="shared" si="5"/>
        <v>567347.13</v>
      </c>
      <c r="I30" s="51">
        <f t="shared" si="5"/>
        <v>165485.28000000003</v>
      </c>
      <c r="J30" s="51">
        <f t="shared" si="5"/>
        <v>0</v>
      </c>
      <c r="K30" s="51">
        <f t="shared" si="5"/>
        <v>0</v>
      </c>
      <c r="L30" s="1"/>
      <c r="M30" s="7">
        <f t="shared" si="2"/>
        <v>2428676.4299999997</v>
      </c>
    </row>
    <row r="31" spans="1:23">
      <c r="A31" s="97"/>
      <c r="B31" s="118"/>
      <c r="C31" s="8" t="s">
        <v>116</v>
      </c>
      <c r="D31" s="46">
        <f>D52+D188</f>
        <v>309814.95</v>
      </c>
      <c r="E31" s="46">
        <f t="shared" ref="E31:K31" si="6">E52+E188</f>
        <v>554977.39</v>
      </c>
      <c r="F31" s="46">
        <f t="shared" si="6"/>
        <v>495688.04</v>
      </c>
      <c r="G31" s="46">
        <f t="shared" si="6"/>
        <v>335363.64</v>
      </c>
      <c r="H31" s="46">
        <f t="shared" si="6"/>
        <v>0</v>
      </c>
      <c r="I31" s="46">
        <f t="shared" si="6"/>
        <v>0</v>
      </c>
      <c r="J31" s="46">
        <f t="shared" si="6"/>
        <v>0</v>
      </c>
      <c r="K31" s="46">
        <f t="shared" si="6"/>
        <v>0</v>
      </c>
      <c r="L31" s="1"/>
      <c r="M31" s="7">
        <f t="shared" si="2"/>
        <v>1695844.02</v>
      </c>
    </row>
    <row r="32" spans="1:23">
      <c r="A32" s="97"/>
      <c r="B32" s="118"/>
      <c r="C32" s="8" t="s">
        <v>117</v>
      </c>
      <c r="D32" s="46">
        <f>D53+D189</f>
        <v>0</v>
      </c>
      <c r="E32" s="46">
        <f t="shared" ref="E32:K32" si="7">E53+E189</f>
        <v>0</v>
      </c>
      <c r="F32" s="46">
        <f t="shared" si="7"/>
        <v>0</v>
      </c>
      <c r="G32" s="46">
        <f t="shared" si="7"/>
        <v>0</v>
      </c>
      <c r="H32" s="46">
        <f t="shared" si="7"/>
        <v>567347.13</v>
      </c>
      <c r="I32" s="46">
        <f t="shared" si="7"/>
        <v>165485.28000000003</v>
      </c>
      <c r="J32" s="46">
        <f t="shared" si="7"/>
        <v>0</v>
      </c>
      <c r="K32" s="46">
        <f t="shared" si="7"/>
        <v>0</v>
      </c>
      <c r="L32" s="1"/>
      <c r="M32" s="7">
        <f t="shared" si="2"/>
        <v>732832.41</v>
      </c>
    </row>
    <row r="33" spans="1:15" ht="23.25">
      <c r="A33" s="97"/>
      <c r="B33" s="118"/>
      <c r="C33" s="49" t="s">
        <v>167</v>
      </c>
      <c r="D33" s="46">
        <f>D34</f>
        <v>73061.38</v>
      </c>
      <c r="E33" s="46">
        <f t="shared" ref="E33:K33" si="8">E34</f>
        <v>99523.590000000011</v>
      </c>
      <c r="F33" s="46">
        <f t="shared" si="8"/>
        <v>90503.31</v>
      </c>
      <c r="G33" s="46">
        <f t="shared" si="8"/>
        <v>73589.84</v>
      </c>
      <c r="H33" s="46">
        <f t="shared" si="8"/>
        <v>108977.02000000002</v>
      </c>
      <c r="I33" s="46">
        <f t="shared" si="8"/>
        <v>120625.28000000001</v>
      </c>
      <c r="J33" s="46">
        <f t="shared" si="8"/>
        <v>75717.930000000008</v>
      </c>
      <c r="K33" s="46">
        <f t="shared" si="8"/>
        <v>75717.930000000008</v>
      </c>
      <c r="L33" s="1"/>
      <c r="M33" s="7">
        <f t="shared" si="2"/>
        <v>717716.28000000014</v>
      </c>
    </row>
    <row r="34" spans="1:15" ht="23.25">
      <c r="A34" s="97"/>
      <c r="B34" s="118"/>
      <c r="C34" s="8" t="s">
        <v>166</v>
      </c>
      <c r="D34" s="46">
        <f>D35+D36</f>
        <v>73061.38</v>
      </c>
      <c r="E34" s="46">
        <f t="shared" ref="E34:K34" si="9">E35+E36</f>
        <v>99523.590000000011</v>
      </c>
      <c r="F34" s="46">
        <f t="shared" si="9"/>
        <v>90503.31</v>
      </c>
      <c r="G34" s="46">
        <f t="shared" si="9"/>
        <v>73589.84</v>
      </c>
      <c r="H34" s="46">
        <f t="shared" si="9"/>
        <v>108977.02000000002</v>
      </c>
      <c r="I34" s="46">
        <f t="shared" si="9"/>
        <v>120625.28000000001</v>
      </c>
      <c r="J34" s="46">
        <f t="shared" si="9"/>
        <v>75717.930000000008</v>
      </c>
      <c r="K34" s="46">
        <f t="shared" si="9"/>
        <v>75717.930000000008</v>
      </c>
      <c r="L34" s="1"/>
      <c r="M34" s="7">
        <f t="shared" si="2"/>
        <v>717716.28000000014</v>
      </c>
      <c r="O34" s="1"/>
    </row>
    <row r="35" spans="1:15">
      <c r="A35" s="23"/>
      <c r="B35" s="118"/>
      <c r="C35" s="8" t="s">
        <v>174</v>
      </c>
      <c r="D35" s="51">
        <f>D56+D192+D445+D545</f>
        <v>73061.38</v>
      </c>
      <c r="E35" s="51">
        <f t="shared" ref="E35:K35" si="10">E56+E192+E445+E545</f>
        <v>99523.590000000011</v>
      </c>
      <c r="F35" s="51">
        <f t="shared" si="10"/>
        <v>90503.31</v>
      </c>
      <c r="G35" s="51">
        <f t="shared" si="10"/>
        <v>73589.84</v>
      </c>
      <c r="H35" s="51">
        <f t="shared" si="10"/>
        <v>0</v>
      </c>
      <c r="I35" s="51">
        <f t="shared" si="10"/>
        <v>0</v>
      </c>
      <c r="J35" s="51">
        <f t="shared" si="10"/>
        <v>0</v>
      </c>
      <c r="K35" s="51">
        <f t="shared" si="10"/>
        <v>0</v>
      </c>
      <c r="L35" s="1"/>
      <c r="M35" s="7">
        <f t="shared" si="2"/>
        <v>336678.12</v>
      </c>
    </row>
    <row r="36" spans="1:15">
      <c r="A36" s="23"/>
      <c r="B36" s="118"/>
      <c r="C36" s="8" t="s">
        <v>117</v>
      </c>
      <c r="D36" s="51">
        <f>D57+D193+D446+D546</f>
        <v>0</v>
      </c>
      <c r="E36" s="51">
        <f t="shared" ref="E36:K36" si="11">E57+E193+E446+E546</f>
        <v>0</v>
      </c>
      <c r="F36" s="51">
        <f t="shared" si="11"/>
        <v>0</v>
      </c>
      <c r="G36" s="51">
        <f t="shared" si="11"/>
        <v>0</v>
      </c>
      <c r="H36" s="51">
        <f t="shared" si="11"/>
        <v>108977.02000000002</v>
      </c>
      <c r="I36" s="51">
        <f t="shared" si="11"/>
        <v>120625.28000000001</v>
      </c>
      <c r="J36" s="51">
        <f t="shared" si="11"/>
        <v>75717.930000000008</v>
      </c>
      <c r="K36" s="51">
        <f t="shared" si="11"/>
        <v>75717.930000000008</v>
      </c>
      <c r="L36" s="1"/>
      <c r="M36" s="7">
        <f t="shared" si="2"/>
        <v>381038.16000000003</v>
      </c>
    </row>
    <row r="37" spans="1:15" ht="23.25">
      <c r="A37" s="24"/>
      <c r="B37" s="118"/>
      <c r="C37" s="5" t="s">
        <v>150</v>
      </c>
      <c r="D37" s="51">
        <f>D38+D39</f>
        <v>6829.49</v>
      </c>
      <c r="E37" s="51">
        <f t="shared" ref="E37:K37" si="12">E38+E39</f>
        <v>7220.37</v>
      </c>
      <c r="F37" s="51">
        <f t="shared" si="12"/>
        <v>8104.9</v>
      </c>
      <c r="G37" s="51">
        <f t="shared" si="12"/>
        <v>9934.27</v>
      </c>
      <c r="H37" s="51">
        <f t="shared" si="12"/>
        <v>12121.59</v>
      </c>
      <c r="I37" s="51">
        <f t="shared" si="12"/>
        <v>14505.66</v>
      </c>
      <c r="J37" s="51">
        <f t="shared" si="12"/>
        <v>14505.66</v>
      </c>
      <c r="K37" s="51">
        <f t="shared" si="12"/>
        <v>14505.66</v>
      </c>
      <c r="L37" s="1"/>
      <c r="M37" s="7">
        <f t="shared" si="2"/>
        <v>87727.6</v>
      </c>
    </row>
    <row r="38" spans="1:15">
      <c r="A38" s="24"/>
      <c r="B38" s="118"/>
      <c r="C38" s="49" t="s">
        <v>116</v>
      </c>
      <c r="D38" s="51">
        <f>D195</f>
        <v>6829.49</v>
      </c>
      <c r="E38" s="51">
        <f t="shared" ref="E38:K38" si="13">E195</f>
        <v>7220.37</v>
      </c>
      <c r="F38" s="51">
        <f t="shared" si="13"/>
        <v>8104.9</v>
      </c>
      <c r="G38" s="51">
        <f t="shared" si="13"/>
        <v>9934.27</v>
      </c>
      <c r="H38" s="51">
        <f t="shared" si="13"/>
        <v>0</v>
      </c>
      <c r="I38" s="51">
        <f t="shared" si="13"/>
        <v>0</v>
      </c>
      <c r="J38" s="51">
        <f t="shared" si="13"/>
        <v>0</v>
      </c>
      <c r="K38" s="51">
        <f t="shared" si="13"/>
        <v>0</v>
      </c>
      <c r="L38" s="1"/>
      <c r="M38" s="7">
        <f t="shared" si="2"/>
        <v>32089.030000000002</v>
      </c>
    </row>
    <row r="39" spans="1:15">
      <c r="A39" s="24"/>
      <c r="B39" s="118"/>
      <c r="C39" s="49" t="s">
        <v>117</v>
      </c>
      <c r="D39" s="51">
        <f>D196</f>
        <v>0</v>
      </c>
      <c r="E39" s="51">
        <f t="shared" ref="E39:K39" si="14">E196</f>
        <v>0</v>
      </c>
      <c r="F39" s="51">
        <f t="shared" si="14"/>
        <v>0</v>
      </c>
      <c r="G39" s="51">
        <f t="shared" si="14"/>
        <v>0</v>
      </c>
      <c r="H39" s="51">
        <f t="shared" si="14"/>
        <v>12121.59</v>
      </c>
      <c r="I39" s="51">
        <f t="shared" si="14"/>
        <v>14505.66</v>
      </c>
      <c r="J39" s="51">
        <f t="shared" si="14"/>
        <v>14505.66</v>
      </c>
      <c r="K39" s="51">
        <f t="shared" si="14"/>
        <v>14505.66</v>
      </c>
      <c r="L39" s="1"/>
      <c r="M39" s="7">
        <f t="shared" si="2"/>
        <v>55638.570000000007</v>
      </c>
    </row>
    <row r="40" spans="1:15" ht="48" customHeight="1">
      <c r="A40" s="24"/>
      <c r="B40" s="118"/>
      <c r="C40" s="5" t="s">
        <v>175</v>
      </c>
      <c r="D40" s="51">
        <f>D41+D42</f>
        <v>0</v>
      </c>
      <c r="E40" s="51">
        <f t="shared" ref="E40:K40" si="15">E41+E42</f>
        <v>0</v>
      </c>
      <c r="F40" s="51">
        <f t="shared" si="15"/>
        <v>1200</v>
      </c>
      <c r="G40" s="51">
        <f t="shared" si="15"/>
        <v>547.45000000000005</v>
      </c>
      <c r="H40" s="51">
        <f t="shared" si="15"/>
        <v>559.15</v>
      </c>
      <c r="I40" s="51">
        <f t="shared" si="15"/>
        <v>627.21</v>
      </c>
      <c r="J40" s="51">
        <f t="shared" si="15"/>
        <v>627.21</v>
      </c>
      <c r="K40" s="51">
        <f t="shared" si="15"/>
        <v>627.21</v>
      </c>
      <c r="L40" s="1"/>
      <c r="M40" s="7">
        <f t="shared" si="2"/>
        <v>4188.2299999999996</v>
      </c>
    </row>
    <row r="41" spans="1:15">
      <c r="A41" s="24"/>
      <c r="B41" s="118"/>
      <c r="C41" s="8" t="s">
        <v>116</v>
      </c>
      <c r="D41" s="51">
        <f>D448</f>
        <v>0</v>
      </c>
      <c r="E41" s="51">
        <f t="shared" ref="E41:K41" si="16">E448</f>
        <v>0</v>
      </c>
      <c r="F41" s="51">
        <f t="shared" si="16"/>
        <v>1200</v>
      </c>
      <c r="G41" s="51">
        <f t="shared" si="16"/>
        <v>547.45000000000005</v>
      </c>
      <c r="H41" s="51">
        <f t="shared" si="16"/>
        <v>0</v>
      </c>
      <c r="I41" s="51">
        <f t="shared" si="16"/>
        <v>0</v>
      </c>
      <c r="J41" s="51">
        <f t="shared" si="16"/>
        <v>0</v>
      </c>
      <c r="K41" s="51">
        <f t="shared" si="16"/>
        <v>0</v>
      </c>
      <c r="L41" s="1"/>
      <c r="M41" s="7">
        <f t="shared" si="2"/>
        <v>1747.45</v>
      </c>
    </row>
    <row r="42" spans="1:15">
      <c r="A42" s="24"/>
      <c r="B42" s="118"/>
      <c r="C42" s="8" t="s">
        <v>117</v>
      </c>
      <c r="D42" s="51">
        <f>D449</f>
        <v>0</v>
      </c>
      <c r="E42" s="51">
        <f t="shared" ref="E42:K42" si="17">E449</f>
        <v>0</v>
      </c>
      <c r="F42" s="51">
        <f t="shared" si="17"/>
        <v>0</v>
      </c>
      <c r="G42" s="51">
        <f t="shared" si="17"/>
        <v>0</v>
      </c>
      <c r="H42" s="51">
        <f t="shared" si="17"/>
        <v>559.15</v>
      </c>
      <c r="I42" s="51">
        <f t="shared" si="17"/>
        <v>627.21</v>
      </c>
      <c r="J42" s="51">
        <f t="shared" si="17"/>
        <v>627.21</v>
      </c>
      <c r="K42" s="51">
        <f t="shared" si="17"/>
        <v>627.21</v>
      </c>
      <c r="L42" s="1"/>
      <c r="M42" s="7">
        <f t="shared" si="2"/>
        <v>2440.7800000000002</v>
      </c>
    </row>
    <row r="43" spans="1:15">
      <c r="A43" s="19"/>
      <c r="B43" s="118"/>
      <c r="C43" s="8" t="s">
        <v>10</v>
      </c>
      <c r="D43" s="46">
        <v>0</v>
      </c>
      <c r="E43" s="46">
        <v>0</v>
      </c>
      <c r="F43" s="46">
        <v>0</v>
      </c>
      <c r="G43" s="46">
        <v>0</v>
      </c>
      <c r="H43" s="46">
        <v>0</v>
      </c>
      <c r="I43" s="46">
        <v>0</v>
      </c>
      <c r="J43" s="59">
        <v>0</v>
      </c>
      <c r="K43" s="59">
        <v>0</v>
      </c>
      <c r="L43" s="1"/>
      <c r="M43" s="7">
        <f t="shared" si="2"/>
        <v>0</v>
      </c>
    </row>
    <row r="44" spans="1:15" ht="23.25">
      <c r="A44" s="19"/>
      <c r="B44" s="118"/>
      <c r="C44" s="8" t="s">
        <v>11</v>
      </c>
      <c r="D44" s="46">
        <v>0</v>
      </c>
      <c r="E44" s="46">
        <v>0</v>
      </c>
      <c r="F44" s="46">
        <v>0</v>
      </c>
      <c r="G44" s="46">
        <v>0</v>
      </c>
      <c r="H44" s="46">
        <v>0</v>
      </c>
      <c r="I44" s="46">
        <v>0</v>
      </c>
      <c r="J44" s="59">
        <v>0</v>
      </c>
      <c r="K44" s="59">
        <v>0</v>
      </c>
      <c r="L44" s="1"/>
      <c r="M44" s="7">
        <f t="shared" si="2"/>
        <v>0</v>
      </c>
    </row>
    <row r="45" spans="1:15">
      <c r="A45" s="19"/>
      <c r="B45" s="118"/>
      <c r="C45" s="8" t="s">
        <v>12</v>
      </c>
      <c r="D45" s="46">
        <v>0</v>
      </c>
      <c r="E45" s="46">
        <v>0</v>
      </c>
      <c r="F45" s="46">
        <v>0</v>
      </c>
      <c r="G45" s="46">
        <v>0</v>
      </c>
      <c r="H45" s="46">
        <v>0</v>
      </c>
      <c r="I45" s="46">
        <v>0</v>
      </c>
      <c r="J45" s="59">
        <v>0</v>
      </c>
      <c r="K45" s="59">
        <v>0</v>
      </c>
      <c r="L45" s="1"/>
      <c r="M45" s="7">
        <f t="shared" si="2"/>
        <v>0</v>
      </c>
    </row>
    <row r="46" spans="1:15">
      <c r="A46" s="20"/>
      <c r="B46" s="119"/>
      <c r="C46" s="8" t="s">
        <v>13</v>
      </c>
      <c r="D46" s="46">
        <v>0</v>
      </c>
      <c r="E46" s="46">
        <v>0</v>
      </c>
      <c r="F46" s="46">
        <v>0</v>
      </c>
      <c r="G46" s="46">
        <v>0</v>
      </c>
      <c r="H46" s="46">
        <v>0</v>
      </c>
      <c r="I46" s="46">
        <v>0</v>
      </c>
      <c r="J46" s="59">
        <v>0</v>
      </c>
      <c r="K46" s="59">
        <v>0</v>
      </c>
      <c r="L46" s="1"/>
      <c r="M46" s="7">
        <f t="shared" si="2"/>
        <v>0</v>
      </c>
    </row>
    <row r="47" spans="1:15">
      <c r="A47" s="68" t="s">
        <v>14</v>
      </c>
      <c r="B47" s="117" t="s">
        <v>101</v>
      </c>
      <c r="C47" s="48" t="s">
        <v>152</v>
      </c>
      <c r="D47" s="47">
        <f>D48+D49</f>
        <v>64622.25</v>
      </c>
      <c r="E47" s="47">
        <f t="shared" ref="E47:K47" si="18">E48+E49</f>
        <v>98182.3</v>
      </c>
      <c r="F47" s="47">
        <f t="shared" si="18"/>
        <v>10058.790000000001</v>
      </c>
      <c r="G47" s="47">
        <f t="shared" si="18"/>
        <v>204307.5</v>
      </c>
      <c r="H47" s="47">
        <f t="shared" si="18"/>
        <v>160678.69999999998</v>
      </c>
      <c r="I47" s="47">
        <f t="shared" si="18"/>
        <v>17563.210000000003</v>
      </c>
      <c r="J47" s="47">
        <f t="shared" si="18"/>
        <v>0</v>
      </c>
      <c r="K47" s="47">
        <f t="shared" si="18"/>
        <v>0</v>
      </c>
      <c r="L47" s="1"/>
      <c r="M47" s="7">
        <f t="shared" si="2"/>
        <v>555412.74999999988</v>
      </c>
    </row>
    <row r="48" spans="1:15">
      <c r="A48" s="69"/>
      <c r="B48" s="118"/>
      <c r="C48" s="8" t="s">
        <v>116</v>
      </c>
      <c r="D48" s="51">
        <f>D52+D56</f>
        <v>64622.25</v>
      </c>
      <c r="E48" s="51">
        <f t="shared" ref="E48:K48" si="19">E52+E56</f>
        <v>98182.3</v>
      </c>
      <c r="F48" s="51">
        <f t="shared" si="19"/>
        <v>10058.790000000001</v>
      </c>
      <c r="G48" s="51">
        <f t="shared" si="19"/>
        <v>204307.5</v>
      </c>
      <c r="H48" s="51">
        <f t="shared" si="19"/>
        <v>0</v>
      </c>
      <c r="I48" s="51">
        <f t="shared" si="19"/>
        <v>0</v>
      </c>
      <c r="J48" s="51">
        <f t="shared" si="19"/>
        <v>0</v>
      </c>
      <c r="K48" s="51">
        <f t="shared" si="19"/>
        <v>0</v>
      </c>
      <c r="L48" s="1"/>
      <c r="M48" s="7">
        <f t="shared" si="2"/>
        <v>377170.83999999997</v>
      </c>
    </row>
    <row r="49" spans="1:13">
      <c r="A49" s="69"/>
      <c r="B49" s="118"/>
      <c r="C49" s="33" t="s">
        <v>117</v>
      </c>
      <c r="D49" s="51">
        <f>D53+D57</f>
        <v>0</v>
      </c>
      <c r="E49" s="51">
        <f t="shared" ref="E49:K49" si="20">E53+E57</f>
        <v>0</v>
      </c>
      <c r="F49" s="51">
        <f t="shared" si="20"/>
        <v>0</v>
      </c>
      <c r="G49" s="51">
        <f t="shared" si="20"/>
        <v>0</v>
      </c>
      <c r="H49" s="51">
        <f t="shared" si="20"/>
        <v>160678.69999999998</v>
      </c>
      <c r="I49" s="51">
        <f t="shared" si="20"/>
        <v>17563.210000000003</v>
      </c>
      <c r="J49" s="51">
        <f t="shared" si="20"/>
        <v>0</v>
      </c>
      <c r="K49" s="51">
        <f t="shared" si="20"/>
        <v>0</v>
      </c>
      <c r="L49" s="1"/>
      <c r="M49" s="7">
        <f t="shared" si="2"/>
        <v>178241.90999999997</v>
      </c>
    </row>
    <row r="50" spans="1:13" ht="23.25">
      <c r="A50" s="69"/>
      <c r="B50" s="118"/>
      <c r="C50" s="30" t="s">
        <v>148</v>
      </c>
      <c r="D50" s="51">
        <f>D51</f>
        <v>63306.42</v>
      </c>
      <c r="E50" s="51">
        <f t="shared" ref="E50:K50" si="21">E51</f>
        <v>97208.6</v>
      </c>
      <c r="F50" s="51">
        <f t="shared" si="21"/>
        <v>9974.7900000000009</v>
      </c>
      <c r="G50" s="51">
        <f t="shared" si="21"/>
        <v>202264.43</v>
      </c>
      <c r="H50" s="51">
        <f t="shared" si="21"/>
        <v>157284.31999999998</v>
      </c>
      <c r="I50" s="51">
        <f t="shared" si="21"/>
        <v>17387.580000000002</v>
      </c>
      <c r="J50" s="51">
        <f t="shared" si="21"/>
        <v>0</v>
      </c>
      <c r="K50" s="51">
        <f t="shared" si="21"/>
        <v>0</v>
      </c>
      <c r="L50" s="1"/>
      <c r="M50" s="7">
        <f t="shared" si="2"/>
        <v>547426.1399999999</v>
      </c>
    </row>
    <row r="51" spans="1:13" ht="23.25">
      <c r="A51" s="69"/>
      <c r="B51" s="118"/>
      <c r="C51" s="8" t="s">
        <v>170</v>
      </c>
      <c r="D51" s="51">
        <f>D52+D53</f>
        <v>63306.42</v>
      </c>
      <c r="E51" s="51">
        <f t="shared" ref="E51:K51" si="22">E52+E53</f>
        <v>97208.6</v>
      </c>
      <c r="F51" s="51">
        <f t="shared" si="22"/>
        <v>9974.7900000000009</v>
      </c>
      <c r="G51" s="51">
        <f t="shared" si="22"/>
        <v>202264.43</v>
      </c>
      <c r="H51" s="51">
        <f t="shared" si="22"/>
        <v>157284.31999999998</v>
      </c>
      <c r="I51" s="51">
        <f t="shared" si="22"/>
        <v>17387.580000000002</v>
      </c>
      <c r="J51" s="51">
        <f t="shared" si="22"/>
        <v>0</v>
      </c>
      <c r="K51" s="51">
        <f t="shared" si="22"/>
        <v>0</v>
      </c>
      <c r="L51" s="1"/>
      <c r="M51" s="7">
        <f t="shared" si="2"/>
        <v>547426.1399999999</v>
      </c>
    </row>
    <row r="52" spans="1:13">
      <c r="A52" s="69"/>
      <c r="B52" s="118"/>
      <c r="C52" s="50" t="s">
        <v>116</v>
      </c>
      <c r="D52" s="51">
        <f>D63</f>
        <v>63306.42</v>
      </c>
      <c r="E52" s="51">
        <f t="shared" ref="E52:K52" si="23">E63</f>
        <v>97208.6</v>
      </c>
      <c r="F52" s="51">
        <f t="shared" si="23"/>
        <v>9974.7900000000009</v>
      </c>
      <c r="G52" s="51">
        <f t="shared" si="23"/>
        <v>202264.43</v>
      </c>
      <c r="H52" s="51">
        <f t="shared" si="23"/>
        <v>0</v>
      </c>
      <c r="I52" s="51">
        <f t="shared" si="23"/>
        <v>0</v>
      </c>
      <c r="J52" s="51">
        <f t="shared" si="23"/>
        <v>0</v>
      </c>
      <c r="K52" s="51">
        <f t="shared" si="23"/>
        <v>0</v>
      </c>
      <c r="L52" s="1"/>
      <c r="M52" s="7">
        <f t="shared" si="2"/>
        <v>372754.24</v>
      </c>
    </row>
    <row r="53" spans="1:13">
      <c r="A53" s="69"/>
      <c r="B53" s="118"/>
      <c r="C53" s="50" t="s">
        <v>117</v>
      </c>
      <c r="D53" s="51">
        <f>D64</f>
        <v>0</v>
      </c>
      <c r="E53" s="51">
        <f t="shared" ref="E53:K53" si="24">E64</f>
        <v>0</v>
      </c>
      <c r="F53" s="51">
        <f t="shared" si="24"/>
        <v>0</v>
      </c>
      <c r="G53" s="51">
        <f t="shared" si="24"/>
        <v>0</v>
      </c>
      <c r="H53" s="51">
        <f t="shared" si="24"/>
        <v>157284.31999999998</v>
      </c>
      <c r="I53" s="51">
        <f t="shared" si="24"/>
        <v>17387.580000000002</v>
      </c>
      <c r="J53" s="51">
        <f t="shared" si="24"/>
        <v>0</v>
      </c>
      <c r="K53" s="51">
        <f t="shared" si="24"/>
        <v>0</v>
      </c>
      <c r="L53" s="1"/>
      <c r="M53" s="7">
        <f t="shared" si="2"/>
        <v>174671.89999999997</v>
      </c>
    </row>
    <row r="54" spans="1:13" ht="23.25">
      <c r="A54" s="69"/>
      <c r="B54" s="118"/>
      <c r="C54" s="8" t="s">
        <v>167</v>
      </c>
      <c r="D54" s="51">
        <f>D55</f>
        <v>1315.8300000000002</v>
      </c>
      <c r="E54" s="51">
        <f t="shared" ref="E54:K54" si="25">E55</f>
        <v>973.7</v>
      </c>
      <c r="F54" s="51">
        <f t="shared" si="25"/>
        <v>84</v>
      </c>
      <c r="G54" s="51">
        <f t="shared" si="25"/>
        <v>2043.0700000000002</v>
      </c>
      <c r="H54" s="51">
        <f t="shared" si="25"/>
        <v>3394.38</v>
      </c>
      <c r="I54" s="51">
        <f t="shared" si="25"/>
        <v>175.63</v>
      </c>
      <c r="J54" s="51">
        <f t="shared" si="25"/>
        <v>0</v>
      </c>
      <c r="K54" s="51">
        <f t="shared" si="25"/>
        <v>0</v>
      </c>
      <c r="L54" s="1"/>
      <c r="M54" s="7">
        <f t="shared" si="2"/>
        <v>7986.6100000000006</v>
      </c>
    </row>
    <row r="55" spans="1:13" ht="23.25">
      <c r="A55" s="69"/>
      <c r="B55" s="118"/>
      <c r="C55" s="8" t="s">
        <v>171</v>
      </c>
      <c r="D55" s="51">
        <f>D56+D57</f>
        <v>1315.8300000000002</v>
      </c>
      <c r="E55" s="51">
        <f t="shared" ref="E55:K55" si="26">E56+E57</f>
        <v>973.7</v>
      </c>
      <c r="F55" s="51">
        <f t="shared" si="26"/>
        <v>84</v>
      </c>
      <c r="G55" s="51">
        <f t="shared" si="26"/>
        <v>2043.0700000000002</v>
      </c>
      <c r="H55" s="51">
        <f t="shared" si="26"/>
        <v>3394.38</v>
      </c>
      <c r="I55" s="51">
        <f t="shared" si="26"/>
        <v>175.63</v>
      </c>
      <c r="J55" s="51">
        <f t="shared" si="26"/>
        <v>0</v>
      </c>
      <c r="K55" s="51">
        <f t="shared" si="26"/>
        <v>0</v>
      </c>
      <c r="L55" s="1"/>
      <c r="M55" s="7">
        <f t="shared" si="2"/>
        <v>7986.6100000000006</v>
      </c>
    </row>
    <row r="56" spans="1:13">
      <c r="A56" s="69"/>
      <c r="B56" s="118"/>
      <c r="C56" s="33" t="s">
        <v>116</v>
      </c>
      <c r="D56" s="51">
        <f>D67</f>
        <v>1315.8300000000002</v>
      </c>
      <c r="E56" s="51">
        <f t="shared" ref="E56:K56" si="27">E67</f>
        <v>973.7</v>
      </c>
      <c r="F56" s="51">
        <f t="shared" si="27"/>
        <v>84</v>
      </c>
      <c r="G56" s="51">
        <f t="shared" si="27"/>
        <v>2043.0700000000002</v>
      </c>
      <c r="H56" s="51">
        <f t="shared" si="27"/>
        <v>0</v>
      </c>
      <c r="I56" s="51">
        <f t="shared" si="27"/>
        <v>0</v>
      </c>
      <c r="J56" s="51">
        <f t="shared" si="27"/>
        <v>0</v>
      </c>
      <c r="K56" s="51">
        <f t="shared" si="27"/>
        <v>0</v>
      </c>
      <c r="L56" s="1"/>
      <c r="M56" s="7">
        <f t="shared" si="2"/>
        <v>4416.6000000000004</v>
      </c>
    </row>
    <row r="57" spans="1:13">
      <c r="A57" s="69"/>
      <c r="B57" s="118"/>
      <c r="C57" s="33" t="s">
        <v>117</v>
      </c>
      <c r="D57" s="46">
        <f>D68</f>
        <v>0</v>
      </c>
      <c r="E57" s="46">
        <f t="shared" ref="E57:K57" si="28">E68</f>
        <v>0</v>
      </c>
      <c r="F57" s="46">
        <f t="shared" si="28"/>
        <v>0</v>
      </c>
      <c r="G57" s="46">
        <f t="shared" si="28"/>
        <v>0</v>
      </c>
      <c r="H57" s="46">
        <f t="shared" si="28"/>
        <v>3394.38</v>
      </c>
      <c r="I57" s="46">
        <f t="shared" si="28"/>
        <v>175.63</v>
      </c>
      <c r="J57" s="46">
        <f t="shared" si="28"/>
        <v>0</v>
      </c>
      <c r="K57" s="46">
        <f t="shared" si="28"/>
        <v>0</v>
      </c>
      <c r="L57" s="1"/>
      <c r="M57" s="7">
        <f t="shared" si="2"/>
        <v>3570.01</v>
      </c>
    </row>
    <row r="58" spans="1:13">
      <c r="A58" s="74" t="s">
        <v>61</v>
      </c>
      <c r="B58" s="87" t="s">
        <v>169</v>
      </c>
      <c r="C58" s="48" t="s">
        <v>152</v>
      </c>
      <c r="D58" s="46">
        <f>D59+D60</f>
        <v>64622.25</v>
      </c>
      <c r="E58" s="46">
        <f t="shared" ref="E58:K58" si="29">E59+E60</f>
        <v>98182.3</v>
      </c>
      <c r="F58" s="46">
        <f t="shared" si="29"/>
        <v>10058.790000000001</v>
      </c>
      <c r="G58" s="46">
        <f t="shared" si="29"/>
        <v>204307.5</v>
      </c>
      <c r="H58" s="46">
        <f t="shared" si="29"/>
        <v>160678.69999999998</v>
      </c>
      <c r="I58" s="46">
        <f t="shared" si="29"/>
        <v>17563.210000000003</v>
      </c>
      <c r="J58" s="46">
        <f t="shared" si="29"/>
        <v>0</v>
      </c>
      <c r="K58" s="46">
        <f t="shared" si="29"/>
        <v>0</v>
      </c>
      <c r="L58" s="1"/>
      <c r="M58" s="7">
        <f t="shared" si="2"/>
        <v>555412.74999999988</v>
      </c>
    </row>
    <row r="59" spans="1:13">
      <c r="A59" s="75"/>
      <c r="B59" s="88"/>
      <c r="C59" s="33" t="s">
        <v>116</v>
      </c>
      <c r="D59" s="46">
        <f>D63+D67</f>
        <v>64622.25</v>
      </c>
      <c r="E59" s="46">
        <f t="shared" ref="E59:K59" si="30">E63+E67</f>
        <v>98182.3</v>
      </c>
      <c r="F59" s="46">
        <f t="shared" si="30"/>
        <v>10058.790000000001</v>
      </c>
      <c r="G59" s="46">
        <f t="shared" si="30"/>
        <v>204307.5</v>
      </c>
      <c r="H59" s="46">
        <f t="shared" si="30"/>
        <v>0</v>
      </c>
      <c r="I59" s="46">
        <f t="shared" si="30"/>
        <v>0</v>
      </c>
      <c r="J59" s="46">
        <f t="shared" si="30"/>
        <v>0</v>
      </c>
      <c r="K59" s="46">
        <f t="shared" si="30"/>
        <v>0</v>
      </c>
      <c r="L59" s="1"/>
      <c r="M59" s="7">
        <f t="shared" si="2"/>
        <v>377170.83999999997</v>
      </c>
    </row>
    <row r="60" spans="1:13">
      <c r="A60" s="75"/>
      <c r="B60" s="88"/>
      <c r="C60" s="33" t="s">
        <v>117</v>
      </c>
      <c r="D60" s="46">
        <f>D64+D68</f>
        <v>0</v>
      </c>
      <c r="E60" s="46">
        <f t="shared" ref="E60:K60" si="31">E64+E68</f>
        <v>0</v>
      </c>
      <c r="F60" s="46">
        <f t="shared" si="31"/>
        <v>0</v>
      </c>
      <c r="G60" s="46">
        <f t="shared" si="31"/>
        <v>0</v>
      </c>
      <c r="H60" s="46">
        <f t="shared" si="31"/>
        <v>160678.69999999998</v>
      </c>
      <c r="I60" s="46">
        <f t="shared" si="31"/>
        <v>17563.210000000003</v>
      </c>
      <c r="J60" s="46">
        <f t="shared" si="31"/>
        <v>0</v>
      </c>
      <c r="K60" s="46">
        <f t="shared" si="31"/>
        <v>0</v>
      </c>
      <c r="L60" s="1"/>
      <c r="M60" s="7">
        <f t="shared" si="2"/>
        <v>178241.90999999997</v>
      </c>
    </row>
    <row r="61" spans="1:13" ht="23.25">
      <c r="A61" s="75"/>
      <c r="B61" s="88"/>
      <c r="C61" s="39" t="s">
        <v>148</v>
      </c>
      <c r="D61" s="51">
        <f>D62</f>
        <v>63306.42</v>
      </c>
      <c r="E61" s="51">
        <f t="shared" ref="E61:K61" si="32">E62</f>
        <v>97208.6</v>
      </c>
      <c r="F61" s="51">
        <f t="shared" si="32"/>
        <v>9974.7900000000009</v>
      </c>
      <c r="G61" s="51">
        <f t="shared" si="32"/>
        <v>202264.43</v>
      </c>
      <c r="H61" s="51">
        <f t="shared" si="32"/>
        <v>157284.31999999998</v>
      </c>
      <c r="I61" s="51">
        <f t="shared" si="32"/>
        <v>17387.580000000002</v>
      </c>
      <c r="J61" s="51">
        <f t="shared" si="32"/>
        <v>0</v>
      </c>
      <c r="K61" s="51">
        <f t="shared" si="32"/>
        <v>0</v>
      </c>
      <c r="L61" s="1"/>
      <c r="M61" s="7">
        <f t="shared" si="2"/>
        <v>547426.1399999999</v>
      </c>
    </row>
    <row r="62" spans="1:13" ht="23.25">
      <c r="A62" s="75"/>
      <c r="B62" s="88"/>
      <c r="C62" s="8" t="s">
        <v>170</v>
      </c>
      <c r="D62" s="51">
        <f>D63+D64</f>
        <v>63306.42</v>
      </c>
      <c r="E62" s="51">
        <f t="shared" ref="E62:K62" si="33">E63+E64</f>
        <v>97208.6</v>
      </c>
      <c r="F62" s="51">
        <f t="shared" si="33"/>
        <v>9974.7900000000009</v>
      </c>
      <c r="G62" s="51">
        <f t="shared" si="33"/>
        <v>202264.43</v>
      </c>
      <c r="H62" s="51">
        <f t="shared" si="33"/>
        <v>157284.31999999998</v>
      </c>
      <c r="I62" s="51">
        <f t="shared" si="33"/>
        <v>17387.580000000002</v>
      </c>
      <c r="J62" s="51">
        <f t="shared" si="33"/>
        <v>0</v>
      </c>
      <c r="K62" s="51">
        <f t="shared" si="33"/>
        <v>0</v>
      </c>
      <c r="L62" s="1"/>
      <c r="M62" s="7">
        <f t="shared" si="2"/>
        <v>547426.1399999999</v>
      </c>
    </row>
    <row r="63" spans="1:13">
      <c r="A63" s="75"/>
      <c r="B63" s="88"/>
      <c r="C63" s="33" t="s">
        <v>116</v>
      </c>
      <c r="D63" s="51">
        <f>D74+D85+D96+D140</f>
        <v>63306.42</v>
      </c>
      <c r="E63" s="51">
        <f t="shared" ref="E63:K63" si="34">E74+E85+E96+E140</f>
        <v>97208.6</v>
      </c>
      <c r="F63" s="51">
        <f t="shared" si="34"/>
        <v>9974.7900000000009</v>
      </c>
      <c r="G63" s="51">
        <f t="shared" si="34"/>
        <v>202264.43</v>
      </c>
      <c r="H63" s="51">
        <f t="shared" si="34"/>
        <v>0</v>
      </c>
      <c r="I63" s="51">
        <f t="shared" si="34"/>
        <v>0</v>
      </c>
      <c r="J63" s="51">
        <f t="shared" si="34"/>
        <v>0</v>
      </c>
      <c r="K63" s="51">
        <f t="shared" si="34"/>
        <v>0</v>
      </c>
      <c r="L63" s="1"/>
      <c r="M63" s="7">
        <f t="shared" si="2"/>
        <v>372754.24</v>
      </c>
    </row>
    <row r="64" spans="1:13">
      <c r="A64" s="75"/>
      <c r="B64" s="88"/>
      <c r="C64" s="33" t="s">
        <v>117</v>
      </c>
      <c r="D64" s="46">
        <f>D75+D86+D97+D141</f>
        <v>0</v>
      </c>
      <c r="E64" s="46">
        <f t="shared" ref="E64:K64" si="35">E75+E86+E97+E141</f>
        <v>0</v>
      </c>
      <c r="F64" s="46">
        <f t="shared" si="35"/>
        <v>0</v>
      </c>
      <c r="G64" s="46">
        <f t="shared" si="35"/>
        <v>0</v>
      </c>
      <c r="H64" s="46">
        <f t="shared" si="35"/>
        <v>157284.31999999998</v>
      </c>
      <c r="I64" s="46">
        <f t="shared" si="35"/>
        <v>17387.580000000002</v>
      </c>
      <c r="J64" s="46">
        <f t="shared" si="35"/>
        <v>0</v>
      </c>
      <c r="K64" s="46">
        <f t="shared" si="35"/>
        <v>0</v>
      </c>
      <c r="L64" s="1"/>
      <c r="M64" s="7">
        <f t="shared" si="2"/>
        <v>174671.89999999997</v>
      </c>
    </row>
    <row r="65" spans="1:13" ht="23.25">
      <c r="A65" s="75"/>
      <c r="B65" s="88"/>
      <c r="C65" s="39" t="s">
        <v>16</v>
      </c>
      <c r="D65" s="51">
        <f>D66</f>
        <v>1315.8300000000002</v>
      </c>
      <c r="E65" s="51">
        <f t="shared" ref="E65:K65" si="36">E66</f>
        <v>973.7</v>
      </c>
      <c r="F65" s="51">
        <f t="shared" si="36"/>
        <v>84</v>
      </c>
      <c r="G65" s="51">
        <f t="shared" si="36"/>
        <v>2043.0700000000002</v>
      </c>
      <c r="H65" s="51">
        <f t="shared" si="36"/>
        <v>3394.38</v>
      </c>
      <c r="I65" s="51">
        <f t="shared" si="36"/>
        <v>175.63</v>
      </c>
      <c r="J65" s="51">
        <f t="shared" si="36"/>
        <v>0</v>
      </c>
      <c r="K65" s="51">
        <f t="shared" si="36"/>
        <v>0</v>
      </c>
      <c r="L65" s="1"/>
      <c r="M65" s="7">
        <f t="shared" si="2"/>
        <v>7986.6100000000006</v>
      </c>
    </row>
    <row r="66" spans="1:13" ht="23.25">
      <c r="A66" s="75"/>
      <c r="B66" s="88"/>
      <c r="C66" s="49" t="s">
        <v>170</v>
      </c>
      <c r="D66" s="51">
        <f>D67+D68</f>
        <v>1315.8300000000002</v>
      </c>
      <c r="E66" s="51">
        <f t="shared" ref="E66:K66" si="37">E67+E68</f>
        <v>973.7</v>
      </c>
      <c r="F66" s="51">
        <f t="shared" si="37"/>
        <v>84</v>
      </c>
      <c r="G66" s="51">
        <f t="shared" si="37"/>
        <v>2043.0700000000002</v>
      </c>
      <c r="H66" s="51">
        <f t="shared" si="37"/>
        <v>3394.38</v>
      </c>
      <c r="I66" s="51">
        <f t="shared" si="37"/>
        <v>175.63</v>
      </c>
      <c r="J66" s="51">
        <f t="shared" si="37"/>
        <v>0</v>
      </c>
      <c r="K66" s="51">
        <f t="shared" si="37"/>
        <v>0</v>
      </c>
      <c r="L66" s="1"/>
      <c r="M66" s="7">
        <f t="shared" si="2"/>
        <v>7986.6100000000006</v>
      </c>
    </row>
    <row r="67" spans="1:13">
      <c r="A67" s="75"/>
      <c r="B67" s="88"/>
      <c r="C67" s="33" t="s">
        <v>116</v>
      </c>
      <c r="D67" s="51">
        <f>D78+D89+D100+D144</f>
        <v>1315.8300000000002</v>
      </c>
      <c r="E67" s="51">
        <f t="shared" ref="E67:K67" si="38">E78+E89+E100+E144</f>
        <v>973.7</v>
      </c>
      <c r="F67" s="51">
        <f t="shared" si="38"/>
        <v>84</v>
      </c>
      <c r="G67" s="51">
        <f t="shared" si="38"/>
        <v>2043.0700000000002</v>
      </c>
      <c r="H67" s="51">
        <f t="shared" si="38"/>
        <v>0</v>
      </c>
      <c r="I67" s="51">
        <f t="shared" si="38"/>
        <v>0</v>
      </c>
      <c r="J67" s="51">
        <f t="shared" si="38"/>
        <v>0</v>
      </c>
      <c r="K67" s="51">
        <f t="shared" si="38"/>
        <v>0</v>
      </c>
      <c r="L67" s="1"/>
      <c r="M67" s="7">
        <f t="shared" si="2"/>
        <v>4416.6000000000004</v>
      </c>
    </row>
    <row r="68" spans="1:13">
      <c r="A68" s="75"/>
      <c r="B68" s="88"/>
      <c r="C68" s="33" t="s">
        <v>117</v>
      </c>
      <c r="D68" s="46">
        <f>D79+D90+D101+D145</f>
        <v>0</v>
      </c>
      <c r="E68" s="46">
        <f t="shared" ref="E68:K68" si="39">E79+E90+E101+E145</f>
        <v>0</v>
      </c>
      <c r="F68" s="46">
        <f t="shared" si="39"/>
        <v>0</v>
      </c>
      <c r="G68" s="46">
        <f t="shared" si="39"/>
        <v>0</v>
      </c>
      <c r="H68" s="46">
        <f t="shared" si="39"/>
        <v>3394.38</v>
      </c>
      <c r="I68" s="46">
        <f t="shared" si="39"/>
        <v>175.63</v>
      </c>
      <c r="J68" s="46">
        <f t="shared" si="39"/>
        <v>0</v>
      </c>
      <c r="K68" s="46">
        <f t="shared" si="39"/>
        <v>0</v>
      </c>
      <c r="L68" s="1"/>
      <c r="M68" s="7">
        <f t="shared" si="2"/>
        <v>3570.01</v>
      </c>
    </row>
    <row r="69" spans="1:13">
      <c r="A69" s="77" t="s">
        <v>62</v>
      </c>
      <c r="B69" s="87" t="s">
        <v>17</v>
      </c>
      <c r="C69" s="53" t="s">
        <v>15</v>
      </c>
      <c r="D69" s="51">
        <f>D70+D71</f>
        <v>40704.57</v>
      </c>
      <c r="E69" s="51">
        <f t="shared" ref="E69:K69" si="40">E70+E71</f>
        <v>0</v>
      </c>
      <c r="F69" s="51">
        <f t="shared" si="40"/>
        <v>0</v>
      </c>
      <c r="G69" s="51">
        <f t="shared" si="40"/>
        <v>0</v>
      </c>
      <c r="H69" s="51">
        <f t="shared" si="40"/>
        <v>0</v>
      </c>
      <c r="I69" s="51">
        <f t="shared" si="40"/>
        <v>0</v>
      </c>
      <c r="J69" s="51">
        <f t="shared" si="40"/>
        <v>0</v>
      </c>
      <c r="K69" s="51">
        <f t="shared" si="40"/>
        <v>0</v>
      </c>
      <c r="L69" s="1"/>
      <c r="M69" s="7">
        <f t="shared" si="2"/>
        <v>40704.57</v>
      </c>
    </row>
    <row r="70" spans="1:13">
      <c r="A70" s="78"/>
      <c r="B70" s="88"/>
      <c r="C70" s="38" t="s">
        <v>116</v>
      </c>
      <c r="D70" s="51">
        <f>D74+D78</f>
        <v>40704.57</v>
      </c>
      <c r="E70" s="51">
        <f t="shared" ref="E70:K70" si="41">E74+E78</f>
        <v>0</v>
      </c>
      <c r="F70" s="51">
        <f t="shared" si="41"/>
        <v>0</v>
      </c>
      <c r="G70" s="51">
        <f t="shared" si="41"/>
        <v>0</v>
      </c>
      <c r="H70" s="51">
        <f t="shared" si="41"/>
        <v>0</v>
      </c>
      <c r="I70" s="51">
        <f t="shared" si="41"/>
        <v>0</v>
      </c>
      <c r="J70" s="51">
        <f t="shared" si="41"/>
        <v>0</v>
      </c>
      <c r="K70" s="51">
        <f t="shared" si="41"/>
        <v>0</v>
      </c>
      <c r="L70" s="1"/>
      <c r="M70" s="7">
        <f t="shared" si="2"/>
        <v>40704.57</v>
      </c>
    </row>
    <row r="71" spans="1:13">
      <c r="A71" s="78"/>
      <c r="B71" s="88"/>
      <c r="C71" s="38" t="s">
        <v>117</v>
      </c>
      <c r="D71" s="51">
        <f>D75+D79</f>
        <v>0</v>
      </c>
      <c r="E71" s="51">
        <f t="shared" ref="E71:K71" si="42">E75+E79</f>
        <v>0</v>
      </c>
      <c r="F71" s="51">
        <f t="shared" si="42"/>
        <v>0</v>
      </c>
      <c r="G71" s="51">
        <f t="shared" si="42"/>
        <v>0</v>
      </c>
      <c r="H71" s="51">
        <f t="shared" si="42"/>
        <v>0</v>
      </c>
      <c r="I71" s="51">
        <f t="shared" si="42"/>
        <v>0</v>
      </c>
      <c r="J71" s="51">
        <f t="shared" si="42"/>
        <v>0</v>
      </c>
      <c r="K71" s="51">
        <f t="shared" si="42"/>
        <v>0</v>
      </c>
      <c r="L71" s="1"/>
      <c r="M71" s="7">
        <f t="shared" si="2"/>
        <v>0</v>
      </c>
    </row>
    <row r="72" spans="1:13" ht="23.25">
      <c r="A72" s="78"/>
      <c r="B72" s="88"/>
      <c r="C72" s="38" t="s">
        <v>148</v>
      </c>
      <c r="D72" s="51">
        <f>D73</f>
        <v>39627.919999999998</v>
      </c>
      <c r="E72" s="51">
        <f t="shared" ref="E72:K72" si="43">E73</f>
        <v>0</v>
      </c>
      <c r="F72" s="51">
        <f t="shared" si="43"/>
        <v>0</v>
      </c>
      <c r="G72" s="51">
        <f t="shared" si="43"/>
        <v>0</v>
      </c>
      <c r="H72" s="51">
        <f t="shared" si="43"/>
        <v>0</v>
      </c>
      <c r="I72" s="51">
        <f t="shared" si="43"/>
        <v>0</v>
      </c>
      <c r="J72" s="51">
        <f t="shared" si="43"/>
        <v>0</v>
      </c>
      <c r="K72" s="51">
        <f t="shared" si="43"/>
        <v>0</v>
      </c>
      <c r="L72" s="1"/>
      <c r="M72" s="7">
        <f t="shared" si="2"/>
        <v>39627.919999999998</v>
      </c>
    </row>
    <row r="73" spans="1:13" ht="23.25">
      <c r="A73" s="78"/>
      <c r="B73" s="88"/>
      <c r="C73" s="38" t="s">
        <v>166</v>
      </c>
      <c r="D73" s="51">
        <f>D74+D75</f>
        <v>39627.919999999998</v>
      </c>
      <c r="E73" s="51">
        <f t="shared" ref="E73:K73" si="44">E74+E75</f>
        <v>0</v>
      </c>
      <c r="F73" s="51">
        <f t="shared" si="44"/>
        <v>0</v>
      </c>
      <c r="G73" s="51">
        <f t="shared" si="44"/>
        <v>0</v>
      </c>
      <c r="H73" s="51">
        <f t="shared" si="44"/>
        <v>0</v>
      </c>
      <c r="I73" s="51">
        <f t="shared" si="44"/>
        <v>0</v>
      </c>
      <c r="J73" s="51">
        <f t="shared" si="44"/>
        <v>0</v>
      </c>
      <c r="K73" s="51">
        <f t="shared" si="44"/>
        <v>0</v>
      </c>
      <c r="L73" s="1"/>
      <c r="M73" s="7">
        <f t="shared" si="2"/>
        <v>39627.919999999998</v>
      </c>
    </row>
    <row r="74" spans="1:13">
      <c r="A74" s="78"/>
      <c r="B74" s="88"/>
      <c r="C74" s="38" t="s">
        <v>116</v>
      </c>
      <c r="D74" s="51">
        <v>39627.919999999998</v>
      </c>
      <c r="E74" s="46">
        <v>0</v>
      </c>
      <c r="F74" s="46">
        <v>0</v>
      </c>
      <c r="G74" s="46">
        <v>0</v>
      </c>
      <c r="H74" s="46">
        <v>0</v>
      </c>
      <c r="I74" s="46">
        <v>0</v>
      </c>
      <c r="J74" s="46">
        <v>0</v>
      </c>
      <c r="K74" s="46">
        <v>0</v>
      </c>
      <c r="L74" s="1"/>
      <c r="M74" s="7">
        <f t="shared" si="2"/>
        <v>39627.919999999998</v>
      </c>
    </row>
    <row r="75" spans="1:13">
      <c r="A75" s="78"/>
      <c r="B75" s="88"/>
      <c r="C75" s="38" t="s">
        <v>117</v>
      </c>
      <c r="D75" s="51">
        <v>0</v>
      </c>
      <c r="E75" s="51">
        <v>0</v>
      </c>
      <c r="F75" s="51">
        <v>0</v>
      </c>
      <c r="G75" s="51">
        <v>0</v>
      </c>
      <c r="H75" s="51">
        <v>0</v>
      </c>
      <c r="I75" s="51">
        <v>0</v>
      </c>
      <c r="J75" s="51">
        <v>0</v>
      </c>
      <c r="K75" s="51">
        <v>0</v>
      </c>
      <c r="L75" s="1"/>
      <c r="M75" s="7">
        <f t="shared" si="2"/>
        <v>0</v>
      </c>
    </row>
    <row r="76" spans="1:13" ht="23.25">
      <c r="A76" s="78"/>
      <c r="B76" s="88"/>
      <c r="C76" s="38" t="s">
        <v>16</v>
      </c>
      <c r="D76" s="51">
        <f>D77</f>
        <v>1076.6500000000001</v>
      </c>
      <c r="E76" s="51">
        <f t="shared" ref="E76:K76" si="45">E77</f>
        <v>0</v>
      </c>
      <c r="F76" s="51">
        <f t="shared" si="45"/>
        <v>0</v>
      </c>
      <c r="G76" s="51">
        <f t="shared" si="45"/>
        <v>0</v>
      </c>
      <c r="H76" s="51">
        <f t="shared" si="45"/>
        <v>0</v>
      </c>
      <c r="I76" s="51">
        <f t="shared" si="45"/>
        <v>0</v>
      </c>
      <c r="J76" s="51">
        <f t="shared" si="45"/>
        <v>0</v>
      </c>
      <c r="K76" s="51">
        <f t="shared" si="45"/>
        <v>0</v>
      </c>
      <c r="L76" s="1"/>
      <c r="M76" s="7">
        <f t="shared" si="2"/>
        <v>1076.6500000000001</v>
      </c>
    </row>
    <row r="77" spans="1:13" ht="23.25">
      <c r="A77" s="78"/>
      <c r="B77" s="88"/>
      <c r="C77" s="38" t="s">
        <v>166</v>
      </c>
      <c r="D77" s="51">
        <f>D78+D79</f>
        <v>1076.6500000000001</v>
      </c>
      <c r="E77" s="51">
        <f t="shared" ref="E77:K77" si="46">E78+E79</f>
        <v>0</v>
      </c>
      <c r="F77" s="51">
        <f t="shared" si="46"/>
        <v>0</v>
      </c>
      <c r="G77" s="51">
        <f t="shared" si="46"/>
        <v>0</v>
      </c>
      <c r="H77" s="51">
        <f t="shared" si="46"/>
        <v>0</v>
      </c>
      <c r="I77" s="51">
        <f t="shared" si="46"/>
        <v>0</v>
      </c>
      <c r="J77" s="51">
        <f t="shared" si="46"/>
        <v>0</v>
      </c>
      <c r="K77" s="51">
        <f t="shared" si="46"/>
        <v>0</v>
      </c>
      <c r="L77" s="1"/>
      <c r="M77" s="7">
        <f t="shared" si="2"/>
        <v>1076.6500000000001</v>
      </c>
    </row>
    <row r="78" spans="1:13">
      <c r="A78" s="78"/>
      <c r="B78" s="88"/>
      <c r="C78" s="38" t="s">
        <v>116</v>
      </c>
      <c r="D78" s="51">
        <v>1076.6500000000001</v>
      </c>
      <c r="E78" s="51">
        <v>0</v>
      </c>
      <c r="F78" s="51">
        <v>0</v>
      </c>
      <c r="G78" s="51">
        <v>0</v>
      </c>
      <c r="H78" s="51">
        <v>0</v>
      </c>
      <c r="I78" s="51">
        <v>0</v>
      </c>
      <c r="J78" s="51">
        <v>0</v>
      </c>
      <c r="K78" s="51">
        <v>0</v>
      </c>
      <c r="L78" s="1"/>
      <c r="M78" s="7">
        <f t="shared" si="2"/>
        <v>1076.6500000000001</v>
      </c>
    </row>
    <row r="79" spans="1:13">
      <c r="A79" s="95"/>
      <c r="B79" s="89"/>
      <c r="C79" s="38" t="s">
        <v>117</v>
      </c>
      <c r="D79" s="51">
        <v>0</v>
      </c>
      <c r="E79" s="46">
        <v>0</v>
      </c>
      <c r="F79" s="46">
        <v>0</v>
      </c>
      <c r="G79" s="46">
        <v>0</v>
      </c>
      <c r="H79" s="46">
        <v>0</v>
      </c>
      <c r="I79" s="46"/>
      <c r="J79" s="46">
        <v>0</v>
      </c>
      <c r="K79" s="46">
        <v>0</v>
      </c>
      <c r="L79" s="1"/>
      <c r="M79" s="7">
        <f t="shared" si="2"/>
        <v>0</v>
      </c>
    </row>
    <row r="80" spans="1:13">
      <c r="A80" s="77" t="s">
        <v>63</v>
      </c>
      <c r="B80" s="87" t="s">
        <v>18</v>
      </c>
      <c r="C80" s="8" t="s">
        <v>15</v>
      </c>
      <c r="D80" s="46">
        <f>D81+D82</f>
        <v>23917.68</v>
      </c>
      <c r="E80" s="46">
        <f t="shared" ref="E80:K80" si="47">E81+E82</f>
        <v>98182.3</v>
      </c>
      <c r="F80" s="46">
        <f t="shared" si="47"/>
        <v>0</v>
      </c>
      <c r="G80" s="46">
        <f t="shared" si="47"/>
        <v>0</v>
      </c>
      <c r="H80" s="46">
        <f t="shared" si="47"/>
        <v>0</v>
      </c>
      <c r="I80" s="46">
        <f t="shared" si="47"/>
        <v>0</v>
      </c>
      <c r="J80" s="46">
        <f t="shared" si="47"/>
        <v>0</v>
      </c>
      <c r="K80" s="46">
        <f t="shared" si="47"/>
        <v>0</v>
      </c>
      <c r="L80" s="1"/>
      <c r="M80" s="7">
        <f t="shared" si="2"/>
        <v>122099.98000000001</v>
      </c>
    </row>
    <row r="81" spans="1:13">
      <c r="A81" s="78"/>
      <c r="B81" s="88"/>
      <c r="C81" s="33" t="s">
        <v>116</v>
      </c>
      <c r="D81" s="46">
        <f>D85+D89</f>
        <v>23917.68</v>
      </c>
      <c r="E81" s="46">
        <f t="shared" ref="E81:K81" si="48">E85+E89</f>
        <v>98182.3</v>
      </c>
      <c r="F81" s="46">
        <f t="shared" si="48"/>
        <v>0</v>
      </c>
      <c r="G81" s="46">
        <f t="shared" si="48"/>
        <v>0</v>
      </c>
      <c r="H81" s="46">
        <f t="shared" si="48"/>
        <v>0</v>
      </c>
      <c r="I81" s="46">
        <f t="shared" si="48"/>
        <v>0</v>
      </c>
      <c r="J81" s="46">
        <f t="shared" si="48"/>
        <v>0</v>
      </c>
      <c r="K81" s="46">
        <f t="shared" si="48"/>
        <v>0</v>
      </c>
      <c r="L81" s="1"/>
      <c r="M81" s="7">
        <f t="shared" si="2"/>
        <v>122099.98000000001</v>
      </c>
    </row>
    <row r="82" spans="1:13">
      <c r="A82" s="78"/>
      <c r="B82" s="88"/>
      <c r="C82" s="33" t="s">
        <v>117</v>
      </c>
      <c r="D82" s="46">
        <f>D86+D90</f>
        <v>0</v>
      </c>
      <c r="E82" s="46">
        <f t="shared" ref="E82:K82" si="49">E86+E90</f>
        <v>0</v>
      </c>
      <c r="F82" s="46">
        <f t="shared" si="49"/>
        <v>0</v>
      </c>
      <c r="G82" s="46">
        <f t="shared" si="49"/>
        <v>0</v>
      </c>
      <c r="H82" s="46">
        <f t="shared" si="49"/>
        <v>0</v>
      </c>
      <c r="I82" s="46">
        <f t="shared" si="49"/>
        <v>0</v>
      </c>
      <c r="J82" s="46">
        <f t="shared" si="49"/>
        <v>0</v>
      </c>
      <c r="K82" s="46">
        <f t="shared" si="49"/>
        <v>0</v>
      </c>
      <c r="L82" s="1"/>
      <c r="M82" s="7">
        <f t="shared" si="2"/>
        <v>0</v>
      </c>
    </row>
    <row r="83" spans="1:13" ht="23.25">
      <c r="A83" s="78"/>
      <c r="B83" s="88"/>
      <c r="C83" s="39" t="s">
        <v>148</v>
      </c>
      <c r="D83" s="46">
        <f>D84</f>
        <v>23678.5</v>
      </c>
      <c r="E83" s="46">
        <f t="shared" ref="E83:K83" si="50">E84</f>
        <v>97208.6</v>
      </c>
      <c r="F83" s="46">
        <f t="shared" si="50"/>
        <v>0</v>
      </c>
      <c r="G83" s="46">
        <f t="shared" si="50"/>
        <v>0</v>
      </c>
      <c r="H83" s="46">
        <f t="shared" si="50"/>
        <v>0</v>
      </c>
      <c r="I83" s="46">
        <f t="shared" si="50"/>
        <v>0</v>
      </c>
      <c r="J83" s="46">
        <f t="shared" si="50"/>
        <v>0</v>
      </c>
      <c r="K83" s="46">
        <f t="shared" si="50"/>
        <v>0</v>
      </c>
      <c r="L83" s="1"/>
      <c r="M83" s="7">
        <f t="shared" si="2"/>
        <v>120887.1</v>
      </c>
    </row>
    <row r="84" spans="1:13" ht="23.25">
      <c r="A84" s="78"/>
      <c r="B84" s="88"/>
      <c r="C84" s="38" t="s">
        <v>166</v>
      </c>
      <c r="D84" s="46">
        <f>D85+D86</f>
        <v>23678.5</v>
      </c>
      <c r="E84" s="46">
        <f t="shared" ref="E84:H84" si="51">E85+E86</f>
        <v>97208.6</v>
      </c>
      <c r="F84" s="46">
        <f t="shared" si="51"/>
        <v>0</v>
      </c>
      <c r="G84" s="46">
        <f t="shared" si="51"/>
        <v>0</v>
      </c>
      <c r="H84" s="46">
        <f t="shared" si="51"/>
        <v>0</v>
      </c>
      <c r="I84" s="46">
        <f t="shared" ref="I84:K84" si="52">I85+I86</f>
        <v>0</v>
      </c>
      <c r="J84" s="46">
        <f t="shared" si="52"/>
        <v>0</v>
      </c>
      <c r="K84" s="46">
        <f t="shared" si="52"/>
        <v>0</v>
      </c>
      <c r="L84" s="1"/>
      <c r="M84" s="7">
        <f t="shared" si="2"/>
        <v>120887.1</v>
      </c>
    </row>
    <row r="85" spans="1:13">
      <c r="A85" s="78"/>
      <c r="B85" s="88"/>
      <c r="C85" s="38" t="s">
        <v>116</v>
      </c>
      <c r="D85" s="46">
        <v>23678.5</v>
      </c>
      <c r="E85" s="46">
        <v>97208.6</v>
      </c>
      <c r="F85" s="46">
        <v>0</v>
      </c>
      <c r="G85" s="46">
        <v>0</v>
      </c>
      <c r="H85" s="46">
        <v>0</v>
      </c>
      <c r="I85" s="46">
        <v>0</v>
      </c>
      <c r="J85" s="46">
        <v>0</v>
      </c>
      <c r="K85" s="46">
        <v>0</v>
      </c>
      <c r="L85" s="1"/>
      <c r="M85" s="7">
        <f t="shared" si="2"/>
        <v>120887.1</v>
      </c>
    </row>
    <row r="86" spans="1:13">
      <c r="A86" s="78"/>
      <c r="B86" s="88"/>
      <c r="C86" s="38" t="s">
        <v>117</v>
      </c>
      <c r="D86" s="46">
        <v>0</v>
      </c>
      <c r="E86" s="46">
        <v>0</v>
      </c>
      <c r="F86" s="46">
        <v>0</v>
      </c>
      <c r="G86" s="46">
        <v>0</v>
      </c>
      <c r="H86" s="46">
        <v>0</v>
      </c>
      <c r="I86" s="46">
        <v>0</v>
      </c>
      <c r="J86" s="46">
        <v>0</v>
      </c>
      <c r="K86" s="46">
        <v>0</v>
      </c>
      <c r="L86" s="1"/>
      <c r="M86" s="7">
        <f t="shared" si="2"/>
        <v>0</v>
      </c>
    </row>
    <row r="87" spans="1:13" ht="23.25">
      <c r="A87" s="78"/>
      <c r="B87" s="88"/>
      <c r="C87" s="8" t="s">
        <v>16</v>
      </c>
      <c r="D87" s="46">
        <f>D88</f>
        <v>239.18</v>
      </c>
      <c r="E87" s="46">
        <f t="shared" ref="E87:K87" si="53">E88</f>
        <v>973.7</v>
      </c>
      <c r="F87" s="46">
        <f t="shared" si="53"/>
        <v>0</v>
      </c>
      <c r="G87" s="46">
        <f t="shared" si="53"/>
        <v>0</v>
      </c>
      <c r="H87" s="46">
        <f t="shared" si="53"/>
        <v>0</v>
      </c>
      <c r="I87" s="46">
        <f t="shared" si="53"/>
        <v>0</v>
      </c>
      <c r="J87" s="46">
        <f t="shared" si="53"/>
        <v>0</v>
      </c>
      <c r="K87" s="46">
        <f t="shared" si="53"/>
        <v>0</v>
      </c>
      <c r="L87" s="1"/>
      <c r="M87" s="7">
        <f t="shared" si="2"/>
        <v>1212.8800000000001</v>
      </c>
    </row>
    <row r="88" spans="1:13" ht="23.25">
      <c r="A88" s="78"/>
      <c r="B88" s="88"/>
      <c r="C88" s="38" t="s">
        <v>166</v>
      </c>
      <c r="D88" s="46">
        <f>D89+D90</f>
        <v>239.18</v>
      </c>
      <c r="E88" s="46">
        <f t="shared" ref="E88:H88" si="54">E89+E90</f>
        <v>973.7</v>
      </c>
      <c r="F88" s="46">
        <f t="shared" si="54"/>
        <v>0</v>
      </c>
      <c r="G88" s="46">
        <f t="shared" si="54"/>
        <v>0</v>
      </c>
      <c r="H88" s="46">
        <f t="shared" si="54"/>
        <v>0</v>
      </c>
      <c r="I88" s="46">
        <f t="shared" ref="I88:K88" si="55">I89+I90</f>
        <v>0</v>
      </c>
      <c r="J88" s="46">
        <f t="shared" si="55"/>
        <v>0</v>
      </c>
      <c r="K88" s="46">
        <f t="shared" si="55"/>
        <v>0</v>
      </c>
      <c r="L88" s="1"/>
      <c r="M88" s="7">
        <f t="shared" si="2"/>
        <v>1212.8800000000001</v>
      </c>
    </row>
    <row r="89" spans="1:13">
      <c r="A89" s="78"/>
      <c r="B89" s="88"/>
      <c r="C89" s="38" t="s">
        <v>116</v>
      </c>
      <c r="D89" s="46">
        <v>239.18</v>
      </c>
      <c r="E89" s="46">
        <v>973.7</v>
      </c>
      <c r="F89" s="46">
        <v>0</v>
      </c>
      <c r="G89" s="46">
        <v>0</v>
      </c>
      <c r="H89" s="46">
        <v>0</v>
      </c>
      <c r="I89" s="46">
        <v>0</v>
      </c>
      <c r="J89" s="46">
        <v>0</v>
      </c>
      <c r="K89" s="46">
        <v>0</v>
      </c>
      <c r="L89" s="1"/>
      <c r="M89" s="7">
        <f t="shared" si="2"/>
        <v>1212.8800000000001</v>
      </c>
    </row>
    <row r="90" spans="1:13">
      <c r="A90" s="95"/>
      <c r="B90" s="89"/>
      <c r="C90" s="38" t="s">
        <v>117</v>
      </c>
      <c r="D90" s="51">
        <v>0</v>
      </c>
      <c r="E90" s="46">
        <v>0</v>
      </c>
      <c r="F90" s="46">
        <v>0</v>
      </c>
      <c r="G90" s="46">
        <v>0</v>
      </c>
      <c r="H90" s="46">
        <v>0</v>
      </c>
      <c r="I90" s="46">
        <v>0</v>
      </c>
      <c r="J90" s="46">
        <v>0</v>
      </c>
      <c r="K90" s="46">
        <v>0</v>
      </c>
      <c r="L90" s="1"/>
      <c r="M90" s="7">
        <f t="shared" ref="M90:M153" si="56">D90+E90+F90+G90+H90+I90+J90+K90</f>
        <v>0</v>
      </c>
    </row>
    <row r="91" spans="1:13">
      <c r="A91" s="68" t="s">
        <v>19</v>
      </c>
      <c r="B91" s="83" t="s">
        <v>168</v>
      </c>
      <c r="C91" s="5" t="s">
        <v>15</v>
      </c>
      <c r="D91" s="46">
        <f>D92+D93</f>
        <v>0</v>
      </c>
      <c r="E91" s="46">
        <f t="shared" ref="E91:K91" si="57">E92+E93</f>
        <v>0</v>
      </c>
      <c r="F91" s="46">
        <f t="shared" si="57"/>
        <v>10058.790000000001</v>
      </c>
      <c r="G91" s="46">
        <f t="shared" si="57"/>
        <v>172136.88</v>
      </c>
      <c r="H91" s="46">
        <f t="shared" si="57"/>
        <v>140521.47999999998</v>
      </c>
      <c r="I91" s="46">
        <f t="shared" si="57"/>
        <v>0</v>
      </c>
      <c r="J91" s="46">
        <f t="shared" ref="J91" si="58">J92+J93</f>
        <v>0</v>
      </c>
      <c r="K91" s="46">
        <f t="shared" si="57"/>
        <v>0</v>
      </c>
      <c r="L91" s="1"/>
      <c r="M91" s="7">
        <f t="shared" si="56"/>
        <v>322717.15000000002</v>
      </c>
    </row>
    <row r="92" spans="1:13">
      <c r="A92" s="69"/>
      <c r="B92" s="84"/>
      <c r="C92" s="33" t="s">
        <v>116</v>
      </c>
      <c r="D92" s="46">
        <f>D96+D100</f>
        <v>0</v>
      </c>
      <c r="E92" s="46">
        <f t="shared" ref="E92:K92" si="59">E96+E100</f>
        <v>0</v>
      </c>
      <c r="F92" s="46">
        <f t="shared" si="59"/>
        <v>10058.790000000001</v>
      </c>
      <c r="G92" s="46">
        <f t="shared" si="59"/>
        <v>172136.88</v>
      </c>
      <c r="H92" s="46">
        <f t="shared" si="59"/>
        <v>0</v>
      </c>
      <c r="I92" s="46">
        <f t="shared" si="59"/>
        <v>0</v>
      </c>
      <c r="J92" s="46">
        <f t="shared" ref="J92" si="60">J96+J100</f>
        <v>0</v>
      </c>
      <c r="K92" s="46">
        <f t="shared" si="59"/>
        <v>0</v>
      </c>
      <c r="L92" s="1"/>
      <c r="M92" s="7">
        <f t="shared" si="56"/>
        <v>182195.67</v>
      </c>
    </row>
    <row r="93" spans="1:13">
      <c r="A93" s="69"/>
      <c r="B93" s="84"/>
      <c r="C93" s="33" t="s">
        <v>117</v>
      </c>
      <c r="D93" s="46">
        <f>D97+D101</f>
        <v>0</v>
      </c>
      <c r="E93" s="46">
        <f t="shared" ref="E93:K93" si="61">E97+E101</f>
        <v>0</v>
      </c>
      <c r="F93" s="46">
        <f t="shared" si="61"/>
        <v>0</v>
      </c>
      <c r="G93" s="46">
        <f t="shared" si="61"/>
        <v>0</v>
      </c>
      <c r="H93" s="46">
        <f t="shared" si="61"/>
        <v>140521.47999999998</v>
      </c>
      <c r="I93" s="46">
        <f t="shared" si="61"/>
        <v>0</v>
      </c>
      <c r="J93" s="46">
        <f t="shared" ref="J93" si="62">J97+J101</f>
        <v>0</v>
      </c>
      <c r="K93" s="46">
        <f t="shared" si="61"/>
        <v>0</v>
      </c>
      <c r="L93" s="1"/>
      <c r="M93" s="7">
        <f t="shared" si="56"/>
        <v>140521.47999999998</v>
      </c>
    </row>
    <row r="94" spans="1:13" ht="23.25">
      <c r="A94" s="69"/>
      <c r="B94" s="84"/>
      <c r="C94" s="30" t="s">
        <v>148</v>
      </c>
      <c r="D94" s="46">
        <f>D95</f>
        <v>0</v>
      </c>
      <c r="E94" s="46">
        <f t="shared" ref="E94:K94" si="63">E95</f>
        <v>0</v>
      </c>
      <c r="F94" s="46">
        <f t="shared" si="63"/>
        <v>9974.7900000000009</v>
      </c>
      <c r="G94" s="46">
        <f t="shared" si="63"/>
        <v>170415.51</v>
      </c>
      <c r="H94" s="46">
        <f t="shared" si="63"/>
        <v>137328.66999999998</v>
      </c>
      <c r="I94" s="46">
        <f t="shared" si="63"/>
        <v>0</v>
      </c>
      <c r="J94" s="46">
        <f t="shared" si="63"/>
        <v>0</v>
      </c>
      <c r="K94" s="46">
        <f t="shared" si="63"/>
        <v>0</v>
      </c>
      <c r="L94" s="1"/>
      <c r="M94" s="7">
        <f t="shared" si="56"/>
        <v>317718.96999999997</v>
      </c>
    </row>
    <row r="95" spans="1:13" ht="23.25">
      <c r="A95" s="69"/>
      <c r="B95" s="84"/>
      <c r="C95" s="38" t="s">
        <v>166</v>
      </c>
      <c r="D95" s="46">
        <f>D96+D97</f>
        <v>0</v>
      </c>
      <c r="E95" s="46">
        <f t="shared" ref="E95:K95" si="64">E96+E97</f>
        <v>0</v>
      </c>
      <c r="F95" s="46">
        <f t="shared" si="64"/>
        <v>9974.7900000000009</v>
      </c>
      <c r="G95" s="46">
        <f t="shared" si="64"/>
        <v>170415.51</v>
      </c>
      <c r="H95" s="46">
        <f t="shared" si="64"/>
        <v>137328.66999999998</v>
      </c>
      <c r="I95" s="46">
        <f t="shared" si="64"/>
        <v>0</v>
      </c>
      <c r="J95" s="46">
        <f t="shared" ref="J95" si="65">J96+J97</f>
        <v>0</v>
      </c>
      <c r="K95" s="46">
        <f t="shared" si="64"/>
        <v>0</v>
      </c>
      <c r="L95" s="1"/>
      <c r="M95" s="7">
        <f t="shared" si="56"/>
        <v>317718.96999999997</v>
      </c>
    </row>
    <row r="96" spans="1:13">
      <c r="A96" s="69"/>
      <c r="B96" s="84"/>
      <c r="C96" s="33" t="s">
        <v>116</v>
      </c>
      <c r="D96" s="46">
        <f>D107+D118+D129</f>
        <v>0</v>
      </c>
      <c r="E96" s="46">
        <f t="shared" ref="E96:K96" si="66">E107+E118+E129</f>
        <v>0</v>
      </c>
      <c r="F96" s="46">
        <f t="shared" si="66"/>
        <v>9974.7900000000009</v>
      </c>
      <c r="G96" s="46">
        <f t="shared" si="66"/>
        <v>170415.51</v>
      </c>
      <c r="H96" s="46">
        <f t="shared" si="66"/>
        <v>0</v>
      </c>
      <c r="I96" s="46">
        <f t="shared" si="66"/>
        <v>0</v>
      </c>
      <c r="J96" s="46">
        <f t="shared" ref="J96" si="67">J107+J118+J129</f>
        <v>0</v>
      </c>
      <c r="K96" s="46">
        <f t="shared" si="66"/>
        <v>0</v>
      </c>
      <c r="L96" s="1"/>
      <c r="M96" s="7">
        <f t="shared" si="56"/>
        <v>180390.30000000002</v>
      </c>
    </row>
    <row r="97" spans="1:13">
      <c r="A97" s="69"/>
      <c r="B97" s="84"/>
      <c r="C97" s="33" t="s">
        <v>117</v>
      </c>
      <c r="D97" s="46">
        <f>D108+D119+D130</f>
        <v>0</v>
      </c>
      <c r="E97" s="46">
        <f t="shared" ref="E97:K97" si="68">E108+E119+E130</f>
        <v>0</v>
      </c>
      <c r="F97" s="46">
        <f t="shared" si="68"/>
        <v>0</v>
      </c>
      <c r="G97" s="46">
        <f t="shared" si="68"/>
        <v>0</v>
      </c>
      <c r="H97" s="46">
        <f t="shared" si="68"/>
        <v>137328.66999999998</v>
      </c>
      <c r="I97" s="46">
        <f t="shared" si="68"/>
        <v>0</v>
      </c>
      <c r="J97" s="46">
        <f t="shared" ref="J97" si="69">J108+J119+J130</f>
        <v>0</v>
      </c>
      <c r="K97" s="46">
        <f t="shared" si="68"/>
        <v>0</v>
      </c>
      <c r="L97" s="1"/>
      <c r="M97" s="7">
        <f t="shared" si="56"/>
        <v>137328.66999999998</v>
      </c>
    </row>
    <row r="98" spans="1:13" ht="23.25">
      <c r="A98" s="69"/>
      <c r="B98" s="84"/>
      <c r="C98" s="5" t="s">
        <v>16</v>
      </c>
      <c r="D98" s="46">
        <f>D99</f>
        <v>0</v>
      </c>
      <c r="E98" s="46">
        <f t="shared" ref="E98:K98" si="70">E99</f>
        <v>0</v>
      </c>
      <c r="F98" s="46">
        <f t="shared" si="70"/>
        <v>84</v>
      </c>
      <c r="G98" s="46">
        <f t="shared" si="70"/>
        <v>1721.3700000000001</v>
      </c>
      <c r="H98" s="46">
        <f t="shared" si="70"/>
        <v>3192.81</v>
      </c>
      <c r="I98" s="46">
        <f t="shared" si="70"/>
        <v>0</v>
      </c>
      <c r="J98" s="46">
        <f t="shared" si="70"/>
        <v>0</v>
      </c>
      <c r="K98" s="46">
        <f t="shared" si="70"/>
        <v>0</v>
      </c>
      <c r="L98" s="1"/>
      <c r="M98" s="7">
        <f t="shared" si="56"/>
        <v>4998.18</v>
      </c>
    </row>
    <row r="99" spans="1:13" ht="23.25">
      <c r="A99" s="69"/>
      <c r="B99" s="84"/>
      <c r="C99" s="38" t="s">
        <v>166</v>
      </c>
      <c r="D99" s="46">
        <f>D100+D101</f>
        <v>0</v>
      </c>
      <c r="E99" s="46">
        <f t="shared" ref="E99:K99" si="71">E100+E101</f>
        <v>0</v>
      </c>
      <c r="F99" s="46">
        <f t="shared" si="71"/>
        <v>84</v>
      </c>
      <c r="G99" s="46">
        <f t="shared" si="71"/>
        <v>1721.3700000000001</v>
      </c>
      <c r="H99" s="46">
        <f t="shared" si="71"/>
        <v>3192.81</v>
      </c>
      <c r="I99" s="46">
        <f t="shared" si="71"/>
        <v>0</v>
      </c>
      <c r="J99" s="46">
        <f t="shared" ref="J99" si="72">J100+J101</f>
        <v>0</v>
      </c>
      <c r="K99" s="46">
        <f t="shared" si="71"/>
        <v>0</v>
      </c>
      <c r="L99" s="1"/>
      <c r="M99" s="7">
        <f t="shared" si="56"/>
        <v>4998.18</v>
      </c>
    </row>
    <row r="100" spans="1:13">
      <c r="A100" s="69"/>
      <c r="B100" s="84"/>
      <c r="C100" s="33" t="s">
        <v>116</v>
      </c>
      <c r="D100" s="46">
        <f>D111+D122+D133</f>
        <v>0</v>
      </c>
      <c r="E100" s="46">
        <f t="shared" ref="E100:K100" si="73">E111+E122+E133</f>
        <v>0</v>
      </c>
      <c r="F100" s="46">
        <f t="shared" si="73"/>
        <v>84</v>
      </c>
      <c r="G100" s="46">
        <f t="shared" si="73"/>
        <v>1721.3700000000001</v>
      </c>
      <c r="H100" s="46">
        <f t="shared" si="73"/>
        <v>0</v>
      </c>
      <c r="I100" s="46">
        <f t="shared" si="73"/>
        <v>0</v>
      </c>
      <c r="J100" s="46">
        <f t="shared" ref="J100" si="74">J111+J122+J133</f>
        <v>0</v>
      </c>
      <c r="K100" s="46">
        <f t="shared" si="73"/>
        <v>0</v>
      </c>
      <c r="L100" s="1"/>
      <c r="M100" s="7">
        <f t="shared" si="56"/>
        <v>1805.3700000000001</v>
      </c>
    </row>
    <row r="101" spans="1:13">
      <c r="A101" s="82"/>
      <c r="B101" s="85"/>
      <c r="C101" s="33" t="s">
        <v>117</v>
      </c>
      <c r="D101" s="46">
        <f>D112+D123+D134</f>
        <v>0</v>
      </c>
      <c r="E101" s="46">
        <f t="shared" ref="E101:K101" si="75">E112+E123+E134</f>
        <v>0</v>
      </c>
      <c r="F101" s="46">
        <f t="shared" si="75"/>
        <v>0</v>
      </c>
      <c r="G101" s="46">
        <f t="shared" si="75"/>
        <v>0</v>
      </c>
      <c r="H101" s="46">
        <f t="shared" si="75"/>
        <v>3192.81</v>
      </c>
      <c r="I101" s="46">
        <f t="shared" si="75"/>
        <v>0</v>
      </c>
      <c r="J101" s="46">
        <f t="shared" ref="J101" si="76">J112+J123+J134</f>
        <v>0</v>
      </c>
      <c r="K101" s="46">
        <f t="shared" si="75"/>
        <v>0</v>
      </c>
      <c r="L101" s="1"/>
      <c r="M101" s="7">
        <f t="shared" si="56"/>
        <v>3192.81</v>
      </c>
    </row>
    <row r="102" spans="1:13">
      <c r="A102" s="17" t="s">
        <v>97</v>
      </c>
      <c r="B102" s="83" t="s">
        <v>98</v>
      </c>
      <c r="C102" s="33" t="s">
        <v>152</v>
      </c>
      <c r="D102" s="46">
        <f>D103+D104</f>
        <v>0</v>
      </c>
      <c r="E102" s="46">
        <f t="shared" ref="E102:K102" si="77">E103+E104</f>
        <v>0</v>
      </c>
      <c r="F102" s="46">
        <f t="shared" si="77"/>
        <v>10058.790000000001</v>
      </c>
      <c r="G102" s="46">
        <f t="shared" si="77"/>
        <v>3199.06</v>
      </c>
      <c r="H102" s="46">
        <f t="shared" si="77"/>
        <v>0</v>
      </c>
      <c r="I102" s="46">
        <f t="shared" si="77"/>
        <v>0</v>
      </c>
      <c r="J102" s="46">
        <f t="shared" ref="J102" si="78">J103+J104</f>
        <v>0</v>
      </c>
      <c r="K102" s="46">
        <f t="shared" si="77"/>
        <v>0</v>
      </c>
      <c r="L102" s="1"/>
      <c r="M102" s="7">
        <f t="shared" si="56"/>
        <v>13257.85</v>
      </c>
    </row>
    <row r="103" spans="1:13">
      <c r="A103" s="18"/>
      <c r="B103" s="84"/>
      <c r="C103" s="33" t="s">
        <v>116</v>
      </c>
      <c r="D103" s="46">
        <f>D107+D111</f>
        <v>0</v>
      </c>
      <c r="E103" s="46">
        <f t="shared" ref="E103:K103" si="79">E107+E111</f>
        <v>0</v>
      </c>
      <c r="F103" s="46">
        <f t="shared" si="79"/>
        <v>10058.790000000001</v>
      </c>
      <c r="G103" s="46">
        <f t="shared" si="79"/>
        <v>3199.06</v>
      </c>
      <c r="H103" s="46">
        <f t="shared" si="79"/>
        <v>0</v>
      </c>
      <c r="I103" s="46">
        <f t="shared" si="79"/>
        <v>0</v>
      </c>
      <c r="J103" s="46">
        <f t="shared" ref="J103" si="80">J107+J111</f>
        <v>0</v>
      </c>
      <c r="K103" s="46">
        <f t="shared" si="79"/>
        <v>0</v>
      </c>
      <c r="L103" s="1"/>
      <c r="M103" s="7">
        <f t="shared" si="56"/>
        <v>13257.85</v>
      </c>
    </row>
    <row r="104" spans="1:13">
      <c r="A104" s="18"/>
      <c r="B104" s="84"/>
      <c r="C104" s="33" t="s">
        <v>117</v>
      </c>
      <c r="D104" s="46">
        <f>D108+D112</f>
        <v>0</v>
      </c>
      <c r="E104" s="46">
        <f t="shared" ref="E104:I104" si="81">E108+E112</f>
        <v>0</v>
      </c>
      <c r="F104" s="46">
        <f t="shared" si="81"/>
        <v>0</v>
      </c>
      <c r="G104" s="46">
        <f t="shared" si="81"/>
        <v>0</v>
      </c>
      <c r="H104" s="46">
        <f t="shared" si="81"/>
        <v>0</v>
      </c>
      <c r="I104" s="46">
        <f t="shared" si="81"/>
        <v>0</v>
      </c>
      <c r="J104" s="46">
        <f>J108+J112</f>
        <v>0</v>
      </c>
      <c r="K104" s="46">
        <f>K108+K112</f>
        <v>0</v>
      </c>
      <c r="L104" s="1"/>
      <c r="M104" s="7">
        <f t="shared" si="56"/>
        <v>0</v>
      </c>
    </row>
    <row r="105" spans="1:13" ht="23.25">
      <c r="A105" s="29"/>
      <c r="B105" s="84"/>
      <c r="C105" s="33" t="s">
        <v>148</v>
      </c>
      <c r="D105" s="46">
        <f>D106</f>
        <v>0</v>
      </c>
      <c r="E105" s="46">
        <f t="shared" ref="E105:F105" si="82">E106</f>
        <v>0</v>
      </c>
      <c r="F105" s="46">
        <f t="shared" si="82"/>
        <v>9974.7900000000009</v>
      </c>
      <c r="G105" s="46">
        <f t="shared" ref="G105" si="83">G106</f>
        <v>3167.07</v>
      </c>
      <c r="H105" s="46">
        <f t="shared" ref="H105" si="84">H106</f>
        <v>0</v>
      </c>
      <c r="I105" s="46">
        <f t="shared" ref="I105" si="85">I106</f>
        <v>0</v>
      </c>
      <c r="J105" s="46">
        <f t="shared" ref="J105:K105" si="86">J106</f>
        <v>0</v>
      </c>
      <c r="K105" s="46">
        <f t="shared" si="86"/>
        <v>0</v>
      </c>
      <c r="L105" s="1"/>
      <c r="M105" s="7">
        <f t="shared" si="56"/>
        <v>13141.86</v>
      </c>
    </row>
    <row r="106" spans="1:13" ht="23.25">
      <c r="A106" s="29"/>
      <c r="B106" s="84"/>
      <c r="C106" s="33" t="s">
        <v>166</v>
      </c>
      <c r="D106" s="46">
        <f>D107+D108</f>
        <v>0</v>
      </c>
      <c r="E106" s="46">
        <f t="shared" ref="E106:K106" si="87">E107+E108</f>
        <v>0</v>
      </c>
      <c r="F106" s="46">
        <f t="shared" si="87"/>
        <v>9974.7900000000009</v>
      </c>
      <c r="G106" s="46">
        <f t="shared" si="87"/>
        <v>3167.07</v>
      </c>
      <c r="H106" s="46">
        <f t="shared" si="87"/>
        <v>0</v>
      </c>
      <c r="I106" s="46">
        <f t="shared" si="87"/>
        <v>0</v>
      </c>
      <c r="J106" s="46">
        <f t="shared" ref="J106" si="88">J107+J108</f>
        <v>0</v>
      </c>
      <c r="K106" s="46">
        <f t="shared" si="87"/>
        <v>0</v>
      </c>
      <c r="L106" s="1"/>
      <c r="M106" s="7">
        <f t="shared" si="56"/>
        <v>13141.86</v>
      </c>
    </row>
    <row r="107" spans="1:13">
      <c r="A107" s="29"/>
      <c r="B107" s="84"/>
      <c r="C107" s="33" t="s">
        <v>116</v>
      </c>
      <c r="D107" s="46">
        <v>0</v>
      </c>
      <c r="E107" s="46">
        <v>0</v>
      </c>
      <c r="F107" s="46">
        <v>9974.7900000000009</v>
      </c>
      <c r="G107" s="46">
        <v>3167.07</v>
      </c>
      <c r="H107" s="43">
        <v>0</v>
      </c>
      <c r="I107" s="43">
        <v>0</v>
      </c>
      <c r="J107" s="46">
        <v>0</v>
      </c>
      <c r="K107" s="46">
        <v>0</v>
      </c>
      <c r="L107" s="1"/>
      <c r="M107" s="7">
        <f t="shared" si="56"/>
        <v>13141.86</v>
      </c>
    </row>
    <row r="108" spans="1:13">
      <c r="A108" s="29"/>
      <c r="B108" s="84"/>
      <c r="C108" s="33" t="s">
        <v>117</v>
      </c>
      <c r="D108" s="46">
        <v>0</v>
      </c>
      <c r="E108" s="46">
        <v>0</v>
      </c>
      <c r="F108" s="46">
        <v>0</v>
      </c>
      <c r="G108" s="46">
        <v>0</v>
      </c>
      <c r="H108" s="46">
        <v>0</v>
      </c>
      <c r="I108" s="46">
        <v>0</v>
      </c>
      <c r="J108" s="46">
        <v>0</v>
      </c>
      <c r="K108" s="46">
        <v>0</v>
      </c>
      <c r="L108" s="1"/>
      <c r="M108" s="7">
        <f t="shared" si="56"/>
        <v>0</v>
      </c>
    </row>
    <row r="109" spans="1:13" ht="23.25">
      <c r="A109" s="18"/>
      <c r="B109" s="84"/>
      <c r="C109" s="33" t="s">
        <v>167</v>
      </c>
      <c r="D109" s="46">
        <f>D110</f>
        <v>0</v>
      </c>
      <c r="E109" s="46">
        <f t="shared" ref="E109:K109" si="89">E110</f>
        <v>0</v>
      </c>
      <c r="F109" s="46">
        <f t="shared" si="89"/>
        <v>84</v>
      </c>
      <c r="G109" s="46">
        <f t="shared" si="89"/>
        <v>31.99</v>
      </c>
      <c r="H109" s="46">
        <f t="shared" si="89"/>
        <v>0</v>
      </c>
      <c r="I109" s="46">
        <f t="shared" si="89"/>
        <v>0</v>
      </c>
      <c r="J109" s="46">
        <f t="shared" si="89"/>
        <v>0</v>
      </c>
      <c r="K109" s="46">
        <f t="shared" si="89"/>
        <v>0</v>
      </c>
      <c r="L109" s="1"/>
      <c r="M109" s="7">
        <f t="shared" si="56"/>
        <v>115.99</v>
      </c>
    </row>
    <row r="110" spans="1:13" ht="23.25">
      <c r="A110" s="29"/>
      <c r="B110" s="84"/>
      <c r="C110" s="33" t="s">
        <v>166</v>
      </c>
      <c r="D110" s="46">
        <f>D111+D112</f>
        <v>0</v>
      </c>
      <c r="E110" s="46">
        <f t="shared" ref="E110:K110" si="90">E111+E112</f>
        <v>0</v>
      </c>
      <c r="F110" s="46">
        <f t="shared" si="90"/>
        <v>84</v>
      </c>
      <c r="G110" s="46">
        <f t="shared" si="90"/>
        <v>31.99</v>
      </c>
      <c r="H110" s="46">
        <f t="shared" si="90"/>
        <v>0</v>
      </c>
      <c r="I110" s="46">
        <f t="shared" si="90"/>
        <v>0</v>
      </c>
      <c r="J110" s="46">
        <f t="shared" ref="J110" si="91">J111+J112</f>
        <v>0</v>
      </c>
      <c r="K110" s="46">
        <f t="shared" si="90"/>
        <v>0</v>
      </c>
      <c r="L110" s="1"/>
      <c r="M110" s="7">
        <f t="shared" si="56"/>
        <v>115.99</v>
      </c>
    </row>
    <row r="111" spans="1:13">
      <c r="A111" s="18"/>
      <c r="B111" s="84"/>
      <c r="C111" s="33" t="s">
        <v>116</v>
      </c>
      <c r="D111" s="46">
        <v>0</v>
      </c>
      <c r="E111" s="46">
        <v>0</v>
      </c>
      <c r="F111" s="46">
        <v>84</v>
      </c>
      <c r="G111" s="46">
        <v>31.99</v>
      </c>
      <c r="H111" s="43">
        <v>0</v>
      </c>
      <c r="I111" s="43">
        <v>0</v>
      </c>
      <c r="J111" s="43">
        <v>0</v>
      </c>
      <c r="K111" s="43">
        <v>0</v>
      </c>
      <c r="L111" s="1"/>
      <c r="M111" s="7">
        <f t="shared" si="56"/>
        <v>115.99</v>
      </c>
    </row>
    <row r="112" spans="1:13">
      <c r="A112" s="18"/>
      <c r="B112" s="85"/>
      <c r="C112" s="33" t="s">
        <v>117</v>
      </c>
      <c r="D112" s="46">
        <v>0</v>
      </c>
      <c r="E112" s="46">
        <v>0</v>
      </c>
      <c r="F112" s="46">
        <v>0</v>
      </c>
      <c r="G112" s="46">
        <v>0</v>
      </c>
      <c r="H112" s="46">
        <v>0</v>
      </c>
      <c r="I112" s="46">
        <v>0</v>
      </c>
      <c r="J112" s="46">
        <v>0</v>
      </c>
      <c r="K112" s="46">
        <v>0</v>
      </c>
      <c r="L112" s="1"/>
      <c r="M112" s="7">
        <f t="shared" si="56"/>
        <v>0</v>
      </c>
    </row>
    <row r="113" spans="1:13">
      <c r="A113" s="68" t="s">
        <v>99</v>
      </c>
      <c r="B113" s="83" t="s">
        <v>100</v>
      </c>
      <c r="C113" s="33" t="s">
        <v>152</v>
      </c>
      <c r="D113" s="46">
        <f>D114+D115</f>
        <v>0</v>
      </c>
      <c r="E113" s="46">
        <f t="shared" ref="E113:K113" si="92">E114+E115</f>
        <v>0</v>
      </c>
      <c r="F113" s="46">
        <f t="shared" si="92"/>
        <v>0</v>
      </c>
      <c r="G113" s="46">
        <f t="shared" si="92"/>
        <v>168937.82</v>
      </c>
      <c r="H113" s="46">
        <f t="shared" si="92"/>
        <v>109676.28</v>
      </c>
      <c r="I113" s="46">
        <f t="shared" si="92"/>
        <v>0</v>
      </c>
      <c r="J113" s="46">
        <f t="shared" ref="J113" si="93">J114+J115</f>
        <v>0</v>
      </c>
      <c r="K113" s="46">
        <f t="shared" si="92"/>
        <v>0</v>
      </c>
      <c r="L113" s="1"/>
      <c r="M113" s="7">
        <f t="shared" si="56"/>
        <v>278614.09999999998</v>
      </c>
    </row>
    <row r="114" spans="1:13">
      <c r="A114" s="69"/>
      <c r="B114" s="84"/>
      <c r="C114" s="33" t="s">
        <v>116</v>
      </c>
      <c r="D114" s="46">
        <f>D118+D122</f>
        <v>0</v>
      </c>
      <c r="E114" s="46">
        <f t="shared" ref="E114:K114" si="94">E118+E122</f>
        <v>0</v>
      </c>
      <c r="F114" s="46">
        <f t="shared" si="94"/>
        <v>0</v>
      </c>
      <c r="G114" s="46">
        <f t="shared" si="94"/>
        <v>168937.82</v>
      </c>
      <c r="H114" s="46">
        <f t="shared" si="94"/>
        <v>0</v>
      </c>
      <c r="I114" s="46">
        <f t="shared" si="94"/>
        <v>0</v>
      </c>
      <c r="J114" s="46">
        <f t="shared" ref="J114" si="95">J118+J122</f>
        <v>0</v>
      </c>
      <c r="K114" s="46">
        <f t="shared" si="94"/>
        <v>0</v>
      </c>
      <c r="L114" s="1"/>
      <c r="M114" s="7">
        <f t="shared" si="56"/>
        <v>168937.82</v>
      </c>
    </row>
    <row r="115" spans="1:13">
      <c r="A115" s="69"/>
      <c r="B115" s="84"/>
      <c r="C115" s="33" t="s">
        <v>117</v>
      </c>
      <c r="D115" s="46">
        <f>D119+D123</f>
        <v>0</v>
      </c>
      <c r="E115" s="46">
        <f t="shared" ref="E115:K115" si="96">E119+E123</f>
        <v>0</v>
      </c>
      <c r="F115" s="46">
        <f t="shared" si="96"/>
        <v>0</v>
      </c>
      <c r="G115" s="46">
        <f t="shared" si="96"/>
        <v>0</v>
      </c>
      <c r="H115" s="46">
        <f t="shared" si="96"/>
        <v>109676.28</v>
      </c>
      <c r="I115" s="46">
        <f t="shared" si="96"/>
        <v>0</v>
      </c>
      <c r="J115" s="46">
        <f t="shared" ref="J115" si="97">J119+J123</f>
        <v>0</v>
      </c>
      <c r="K115" s="46">
        <f t="shared" si="96"/>
        <v>0</v>
      </c>
      <c r="L115" s="1"/>
      <c r="M115" s="7">
        <f t="shared" si="56"/>
        <v>109676.28</v>
      </c>
    </row>
    <row r="116" spans="1:13" ht="23.25">
      <c r="A116" s="69"/>
      <c r="B116" s="84"/>
      <c r="C116" s="33" t="s">
        <v>148</v>
      </c>
      <c r="D116" s="46">
        <f>D117</f>
        <v>0</v>
      </c>
      <c r="E116" s="46">
        <f t="shared" ref="E116:K116" si="98">E117</f>
        <v>0</v>
      </c>
      <c r="F116" s="46">
        <f t="shared" si="98"/>
        <v>0</v>
      </c>
      <c r="G116" s="46">
        <f t="shared" si="98"/>
        <v>167248.44</v>
      </c>
      <c r="H116" s="46">
        <f t="shared" si="98"/>
        <v>106791.92</v>
      </c>
      <c r="I116" s="46">
        <f t="shared" si="98"/>
        <v>0</v>
      </c>
      <c r="J116" s="46">
        <f t="shared" si="98"/>
        <v>0</v>
      </c>
      <c r="K116" s="46">
        <f t="shared" si="98"/>
        <v>0</v>
      </c>
      <c r="L116" s="1"/>
      <c r="M116" s="7">
        <f t="shared" si="56"/>
        <v>274040.36</v>
      </c>
    </row>
    <row r="117" spans="1:13" ht="23.25">
      <c r="A117" s="69"/>
      <c r="B117" s="84"/>
      <c r="C117" s="33" t="s">
        <v>166</v>
      </c>
      <c r="D117" s="46">
        <f>D118+D119</f>
        <v>0</v>
      </c>
      <c r="E117" s="46">
        <f t="shared" ref="E117:K117" si="99">E118+E119</f>
        <v>0</v>
      </c>
      <c r="F117" s="46">
        <f t="shared" si="99"/>
        <v>0</v>
      </c>
      <c r="G117" s="46">
        <f t="shared" si="99"/>
        <v>167248.44</v>
      </c>
      <c r="H117" s="46">
        <f t="shared" si="99"/>
        <v>106791.92</v>
      </c>
      <c r="I117" s="46">
        <f t="shared" si="99"/>
        <v>0</v>
      </c>
      <c r="J117" s="46">
        <f t="shared" ref="J117" si="100">J118+J119</f>
        <v>0</v>
      </c>
      <c r="K117" s="46">
        <f t="shared" si="99"/>
        <v>0</v>
      </c>
      <c r="L117" s="1"/>
      <c r="M117" s="7">
        <f t="shared" si="56"/>
        <v>274040.36</v>
      </c>
    </row>
    <row r="118" spans="1:13">
      <c r="A118" s="69"/>
      <c r="B118" s="84"/>
      <c r="C118" s="33" t="s">
        <v>116</v>
      </c>
      <c r="D118" s="46">
        <v>0</v>
      </c>
      <c r="E118" s="46">
        <v>0</v>
      </c>
      <c r="F118" s="46">
        <v>0</v>
      </c>
      <c r="G118" s="46">
        <v>167248.44</v>
      </c>
      <c r="H118" s="46">
        <v>0</v>
      </c>
      <c r="I118" s="46">
        <v>0</v>
      </c>
      <c r="J118" s="46">
        <v>0</v>
      </c>
      <c r="K118" s="46">
        <v>0</v>
      </c>
      <c r="L118" s="1"/>
      <c r="M118" s="7">
        <f t="shared" si="56"/>
        <v>167248.44</v>
      </c>
    </row>
    <row r="119" spans="1:13">
      <c r="A119" s="69"/>
      <c r="B119" s="84"/>
      <c r="C119" s="33" t="s">
        <v>117</v>
      </c>
      <c r="D119" s="46">
        <v>0</v>
      </c>
      <c r="E119" s="46">
        <v>0</v>
      </c>
      <c r="F119" s="46">
        <v>0</v>
      </c>
      <c r="G119" s="46">
        <v>0</v>
      </c>
      <c r="H119" s="46">
        <v>106791.92</v>
      </c>
      <c r="I119" s="43">
        <v>0</v>
      </c>
      <c r="J119" s="43">
        <v>0</v>
      </c>
      <c r="K119" s="43">
        <v>0</v>
      </c>
      <c r="L119" s="1"/>
      <c r="M119" s="7">
        <f t="shared" si="56"/>
        <v>106791.92</v>
      </c>
    </row>
    <row r="120" spans="1:13" ht="23.25">
      <c r="A120" s="69"/>
      <c r="B120" s="84"/>
      <c r="C120" s="33" t="s">
        <v>16</v>
      </c>
      <c r="D120" s="46">
        <f>D121</f>
        <v>0</v>
      </c>
      <c r="E120" s="46">
        <f t="shared" ref="E120:K120" si="101">E121</f>
        <v>0</v>
      </c>
      <c r="F120" s="46">
        <f t="shared" si="101"/>
        <v>0</v>
      </c>
      <c r="G120" s="46">
        <f t="shared" si="101"/>
        <v>1689.38</v>
      </c>
      <c r="H120" s="46">
        <f t="shared" si="101"/>
        <v>2884.36</v>
      </c>
      <c r="I120" s="46">
        <f t="shared" si="101"/>
        <v>0</v>
      </c>
      <c r="J120" s="46">
        <f t="shared" si="101"/>
        <v>0</v>
      </c>
      <c r="K120" s="46">
        <f t="shared" si="101"/>
        <v>0</v>
      </c>
      <c r="L120" s="1"/>
      <c r="M120" s="7">
        <f t="shared" si="56"/>
        <v>4573.74</v>
      </c>
    </row>
    <row r="121" spans="1:13" ht="23.25">
      <c r="A121" s="69"/>
      <c r="B121" s="84"/>
      <c r="C121" s="33" t="s">
        <v>166</v>
      </c>
      <c r="D121" s="46">
        <f>D122+D123</f>
        <v>0</v>
      </c>
      <c r="E121" s="46">
        <f t="shared" ref="E121:K121" si="102">E122+E123</f>
        <v>0</v>
      </c>
      <c r="F121" s="46">
        <f t="shared" si="102"/>
        <v>0</v>
      </c>
      <c r="G121" s="46">
        <f t="shared" si="102"/>
        <v>1689.38</v>
      </c>
      <c r="H121" s="46">
        <f t="shared" si="102"/>
        <v>2884.36</v>
      </c>
      <c r="I121" s="46">
        <f t="shared" si="102"/>
        <v>0</v>
      </c>
      <c r="J121" s="46">
        <f t="shared" ref="J121" si="103">J122+J123</f>
        <v>0</v>
      </c>
      <c r="K121" s="46">
        <f t="shared" si="102"/>
        <v>0</v>
      </c>
      <c r="L121" s="1"/>
      <c r="M121" s="7">
        <f t="shared" si="56"/>
        <v>4573.74</v>
      </c>
    </row>
    <row r="122" spans="1:13">
      <c r="A122" s="69"/>
      <c r="B122" s="84"/>
      <c r="C122" s="33" t="s">
        <v>116</v>
      </c>
      <c r="D122" s="46">
        <v>0</v>
      </c>
      <c r="E122" s="46">
        <v>0</v>
      </c>
      <c r="F122" s="46">
        <v>0</v>
      </c>
      <c r="G122" s="46">
        <v>1689.38</v>
      </c>
      <c r="H122" s="46">
        <v>0</v>
      </c>
      <c r="I122" s="46">
        <v>0</v>
      </c>
      <c r="J122" s="46">
        <v>0</v>
      </c>
      <c r="K122" s="46">
        <v>0</v>
      </c>
      <c r="L122" s="1"/>
      <c r="M122" s="7">
        <f t="shared" si="56"/>
        <v>1689.38</v>
      </c>
    </row>
    <row r="123" spans="1:13">
      <c r="A123" s="82"/>
      <c r="B123" s="85"/>
      <c r="C123" s="33" t="s">
        <v>117</v>
      </c>
      <c r="D123" s="46">
        <v>0</v>
      </c>
      <c r="E123" s="46">
        <v>0</v>
      </c>
      <c r="F123" s="46">
        <v>0</v>
      </c>
      <c r="G123" s="46">
        <v>0</v>
      </c>
      <c r="H123" s="46">
        <v>2884.36</v>
      </c>
      <c r="I123" s="46">
        <v>0</v>
      </c>
      <c r="J123" s="46">
        <v>0</v>
      </c>
      <c r="K123" s="46">
        <v>0</v>
      </c>
      <c r="L123" s="1"/>
      <c r="M123" s="7">
        <f t="shared" si="56"/>
        <v>2884.36</v>
      </c>
    </row>
    <row r="124" spans="1:13">
      <c r="A124" s="68" t="s">
        <v>112</v>
      </c>
      <c r="B124" s="83" t="s">
        <v>113</v>
      </c>
      <c r="C124" s="5" t="s">
        <v>152</v>
      </c>
      <c r="D124" s="46">
        <f>D125+D126</f>
        <v>0</v>
      </c>
      <c r="E124" s="46">
        <f t="shared" ref="E124:K124" si="104">E125+E126</f>
        <v>0</v>
      </c>
      <c r="F124" s="46">
        <f t="shared" si="104"/>
        <v>0</v>
      </c>
      <c r="G124" s="46">
        <f t="shared" si="104"/>
        <v>0</v>
      </c>
      <c r="H124" s="46">
        <f t="shared" si="104"/>
        <v>30845.200000000001</v>
      </c>
      <c r="I124" s="46">
        <f t="shared" si="104"/>
        <v>0</v>
      </c>
      <c r="J124" s="46">
        <f t="shared" ref="J124" si="105">J125+J126</f>
        <v>0</v>
      </c>
      <c r="K124" s="46">
        <f t="shared" si="104"/>
        <v>0</v>
      </c>
      <c r="L124" s="1"/>
      <c r="M124" s="7">
        <f t="shared" si="56"/>
        <v>30845.200000000001</v>
      </c>
    </row>
    <row r="125" spans="1:13">
      <c r="A125" s="69"/>
      <c r="B125" s="84"/>
      <c r="C125" s="33" t="s">
        <v>116</v>
      </c>
      <c r="D125" s="46">
        <f>D129+D133</f>
        <v>0</v>
      </c>
      <c r="E125" s="46">
        <f t="shared" ref="E125:K125" si="106">E129+E133</f>
        <v>0</v>
      </c>
      <c r="F125" s="46">
        <f t="shared" si="106"/>
        <v>0</v>
      </c>
      <c r="G125" s="46">
        <f t="shared" si="106"/>
        <v>0</v>
      </c>
      <c r="H125" s="46">
        <f t="shared" si="106"/>
        <v>0</v>
      </c>
      <c r="I125" s="46">
        <f t="shared" si="106"/>
        <v>0</v>
      </c>
      <c r="J125" s="46">
        <f t="shared" ref="J125" si="107">J129+J133</f>
        <v>0</v>
      </c>
      <c r="K125" s="46">
        <f t="shared" si="106"/>
        <v>0</v>
      </c>
      <c r="L125" s="1"/>
      <c r="M125" s="7">
        <f t="shared" si="56"/>
        <v>0</v>
      </c>
    </row>
    <row r="126" spans="1:13">
      <c r="A126" s="69"/>
      <c r="B126" s="84"/>
      <c r="C126" s="33" t="s">
        <v>117</v>
      </c>
      <c r="D126" s="46">
        <f>D130+D134</f>
        <v>0</v>
      </c>
      <c r="E126" s="46">
        <f t="shared" ref="E126:K126" si="108">E130+E134</f>
        <v>0</v>
      </c>
      <c r="F126" s="46">
        <f t="shared" si="108"/>
        <v>0</v>
      </c>
      <c r="G126" s="46">
        <f t="shared" si="108"/>
        <v>0</v>
      </c>
      <c r="H126" s="46">
        <f t="shared" si="108"/>
        <v>30845.200000000001</v>
      </c>
      <c r="I126" s="46">
        <f t="shared" si="108"/>
        <v>0</v>
      </c>
      <c r="J126" s="46">
        <f t="shared" ref="J126" si="109">J130+J134</f>
        <v>0</v>
      </c>
      <c r="K126" s="46">
        <f t="shared" si="108"/>
        <v>0</v>
      </c>
      <c r="L126" s="1"/>
      <c r="M126" s="7">
        <f t="shared" si="56"/>
        <v>30845.200000000001</v>
      </c>
    </row>
    <row r="127" spans="1:13" ht="23.25">
      <c r="A127" s="69"/>
      <c r="B127" s="84"/>
      <c r="C127" s="33" t="s">
        <v>148</v>
      </c>
      <c r="D127" s="46">
        <f>D128</f>
        <v>0</v>
      </c>
      <c r="E127" s="46">
        <f t="shared" ref="E127:K127" si="110">E128</f>
        <v>0</v>
      </c>
      <c r="F127" s="46">
        <f t="shared" si="110"/>
        <v>0</v>
      </c>
      <c r="G127" s="46">
        <f t="shared" si="110"/>
        <v>0</v>
      </c>
      <c r="H127" s="46">
        <f t="shared" si="110"/>
        <v>30536.75</v>
      </c>
      <c r="I127" s="46">
        <f t="shared" si="110"/>
        <v>0</v>
      </c>
      <c r="J127" s="46">
        <f t="shared" si="110"/>
        <v>0</v>
      </c>
      <c r="K127" s="46">
        <f t="shared" si="110"/>
        <v>0</v>
      </c>
      <c r="L127" s="1"/>
      <c r="M127" s="7">
        <f t="shared" si="56"/>
        <v>30536.75</v>
      </c>
    </row>
    <row r="128" spans="1:13" ht="23.25">
      <c r="A128" s="69"/>
      <c r="B128" s="84"/>
      <c r="C128" s="31" t="s">
        <v>165</v>
      </c>
      <c r="D128" s="46">
        <f>D129+D130</f>
        <v>0</v>
      </c>
      <c r="E128" s="46">
        <f t="shared" ref="E128:K128" si="111">E129+E130</f>
        <v>0</v>
      </c>
      <c r="F128" s="46">
        <f t="shared" si="111"/>
        <v>0</v>
      </c>
      <c r="G128" s="46">
        <f t="shared" si="111"/>
        <v>0</v>
      </c>
      <c r="H128" s="46">
        <f t="shared" si="111"/>
        <v>30536.75</v>
      </c>
      <c r="I128" s="46">
        <f t="shared" si="111"/>
        <v>0</v>
      </c>
      <c r="J128" s="46">
        <f t="shared" ref="J128" si="112">J129+J130</f>
        <v>0</v>
      </c>
      <c r="K128" s="46">
        <f t="shared" si="111"/>
        <v>0</v>
      </c>
      <c r="L128" s="1"/>
      <c r="M128" s="7">
        <f t="shared" si="56"/>
        <v>30536.75</v>
      </c>
    </row>
    <row r="129" spans="1:13">
      <c r="A129" s="69"/>
      <c r="B129" s="84"/>
      <c r="C129" s="33" t="s">
        <v>116</v>
      </c>
      <c r="D129" s="46">
        <v>0</v>
      </c>
      <c r="E129" s="46">
        <v>0</v>
      </c>
      <c r="F129" s="46">
        <v>0</v>
      </c>
      <c r="G129" s="46">
        <v>0</v>
      </c>
      <c r="H129" s="46">
        <v>0</v>
      </c>
      <c r="I129" s="46">
        <v>0</v>
      </c>
      <c r="J129" s="46">
        <v>0</v>
      </c>
      <c r="K129" s="46">
        <v>0</v>
      </c>
      <c r="L129" s="1"/>
      <c r="M129" s="7">
        <f t="shared" si="56"/>
        <v>0</v>
      </c>
    </row>
    <row r="130" spans="1:13">
      <c r="A130" s="69"/>
      <c r="B130" s="84"/>
      <c r="C130" s="33" t="s">
        <v>117</v>
      </c>
      <c r="D130" s="46">
        <v>0</v>
      </c>
      <c r="E130" s="46">
        <v>0</v>
      </c>
      <c r="F130" s="46">
        <v>0</v>
      </c>
      <c r="G130" s="46">
        <v>0</v>
      </c>
      <c r="H130" s="46">
        <v>30536.75</v>
      </c>
      <c r="I130" s="43">
        <v>0</v>
      </c>
      <c r="J130" s="43">
        <v>0</v>
      </c>
      <c r="K130" s="43">
        <v>0</v>
      </c>
      <c r="L130" s="1"/>
      <c r="M130" s="7">
        <f t="shared" si="56"/>
        <v>30536.75</v>
      </c>
    </row>
    <row r="131" spans="1:13" ht="23.25">
      <c r="A131" s="69"/>
      <c r="B131" s="84"/>
      <c r="C131" s="40" t="s">
        <v>16</v>
      </c>
      <c r="D131" s="46">
        <f>D132</f>
        <v>0</v>
      </c>
      <c r="E131" s="46">
        <f t="shared" ref="E131:K131" si="113">E132</f>
        <v>0</v>
      </c>
      <c r="F131" s="46">
        <f t="shared" si="113"/>
        <v>0</v>
      </c>
      <c r="G131" s="46">
        <f t="shared" si="113"/>
        <v>0</v>
      </c>
      <c r="H131" s="46">
        <f t="shared" si="113"/>
        <v>308.45</v>
      </c>
      <c r="I131" s="46">
        <f t="shared" si="113"/>
        <v>0</v>
      </c>
      <c r="J131" s="46">
        <f t="shared" si="113"/>
        <v>0</v>
      </c>
      <c r="K131" s="46">
        <f t="shared" si="113"/>
        <v>0</v>
      </c>
      <c r="L131" s="1"/>
      <c r="M131" s="7">
        <f t="shared" si="56"/>
        <v>308.45</v>
      </c>
    </row>
    <row r="132" spans="1:13" ht="23.25">
      <c r="A132" s="69"/>
      <c r="B132" s="84"/>
      <c r="C132" s="31" t="s">
        <v>165</v>
      </c>
      <c r="D132" s="46">
        <f>D133+D134</f>
        <v>0</v>
      </c>
      <c r="E132" s="46">
        <f t="shared" ref="E132:K132" si="114">E133+E134</f>
        <v>0</v>
      </c>
      <c r="F132" s="46">
        <f t="shared" si="114"/>
        <v>0</v>
      </c>
      <c r="G132" s="46">
        <f t="shared" si="114"/>
        <v>0</v>
      </c>
      <c r="H132" s="46">
        <f t="shared" si="114"/>
        <v>308.45</v>
      </c>
      <c r="I132" s="46">
        <f t="shared" si="114"/>
        <v>0</v>
      </c>
      <c r="J132" s="46">
        <f t="shared" ref="J132" si="115">J133+J134</f>
        <v>0</v>
      </c>
      <c r="K132" s="46">
        <f t="shared" si="114"/>
        <v>0</v>
      </c>
      <c r="L132" s="1"/>
      <c r="M132" s="7">
        <f t="shared" si="56"/>
        <v>308.45</v>
      </c>
    </row>
    <row r="133" spans="1:13">
      <c r="A133" s="69"/>
      <c r="B133" s="84"/>
      <c r="C133" s="33" t="s">
        <v>116</v>
      </c>
      <c r="D133" s="46">
        <v>0</v>
      </c>
      <c r="E133" s="46">
        <v>0</v>
      </c>
      <c r="F133" s="46">
        <v>0</v>
      </c>
      <c r="G133" s="46">
        <v>0</v>
      </c>
      <c r="H133" s="46">
        <v>0</v>
      </c>
      <c r="I133" s="46">
        <v>0</v>
      </c>
      <c r="J133" s="46">
        <v>0</v>
      </c>
      <c r="K133" s="46">
        <v>0</v>
      </c>
      <c r="L133" s="1"/>
      <c r="M133" s="7">
        <f t="shared" si="56"/>
        <v>0</v>
      </c>
    </row>
    <row r="134" spans="1:13">
      <c r="A134" s="82"/>
      <c r="B134" s="85"/>
      <c r="C134" s="33" t="s">
        <v>117</v>
      </c>
      <c r="D134" s="46">
        <v>0</v>
      </c>
      <c r="E134" s="46">
        <v>0</v>
      </c>
      <c r="F134" s="46">
        <v>0</v>
      </c>
      <c r="G134" s="46">
        <v>0</v>
      </c>
      <c r="H134" s="46">
        <v>308.45</v>
      </c>
      <c r="I134" s="43">
        <v>0</v>
      </c>
      <c r="J134" s="43">
        <v>0</v>
      </c>
      <c r="K134" s="43">
        <v>0</v>
      </c>
      <c r="L134" s="1"/>
      <c r="M134" s="7">
        <f t="shared" si="56"/>
        <v>308.45</v>
      </c>
    </row>
    <row r="135" spans="1:13">
      <c r="A135" s="68" t="s">
        <v>94</v>
      </c>
      <c r="B135" s="83" t="s">
        <v>95</v>
      </c>
      <c r="C135" s="5" t="s">
        <v>152</v>
      </c>
      <c r="D135" s="46">
        <f>D136+D137</f>
        <v>0</v>
      </c>
      <c r="E135" s="46">
        <f t="shared" ref="E135:K135" si="116">E136+E137</f>
        <v>0</v>
      </c>
      <c r="F135" s="46">
        <f t="shared" si="116"/>
        <v>0</v>
      </c>
      <c r="G135" s="46">
        <f t="shared" si="116"/>
        <v>32170.62</v>
      </c>
      <c r="H135" s="46">
        <f t="shared" si="116"/>
        <v>20157.22</v>
      </c>
      <c r="I135" s="46">
        <f>I136+I137</f>
        <v>17563.210000000003</v>
      </c>
      <c r="J135" s="46">
        <f t="shared" ref="J135" si="117">J136+J137</f>
        <v>0</v>
      </c>
      <c r="K135" s="46">
        <f t="shared" si="116"/>
        <v>0</v>
      </c>
      <c r="L135" s="1"/>
      <c r="M135" s="7">
        <f t="shared" si="56"/>
        <v>69891.05</v>
      </c>
    </row>
    <row r="136" spans="1:13">
      <c r="A136" s="69"/>
      <c r="B136" s="84"/>
      <c r="C136" s="33" t="s">
        <v>116</v>
      </c>
      <c r="D136" s="46">
        <f>D140+D144</f>
        <v>0</v>
      </c>
      <c r="E136" s="46">
        <f t="shared" ref="E136:K136" si="118">E140+E144</f>
        <v>0</v>
      </c>
      <c r="F136" s="46">
        <f t="shared" si="118"/>
        <v>0</v>
      </c>
      <c r="G136" s="46">
        <f t="shared" si="118"/>
        <v>32170.62</v>
      </c>
      <c r="H136" s="46">
        <f t="shared" si="118"/>
        <v>0</v>
      </c>
      <c r="I136" s="46">
        <f t="shared" si="118"/>
        <v>0</v>
      </c>
      <c r="J136" s="46">
        <f t="shared" ref="J136" si="119">J140+J144</f>
        <v>0</v>
      </c>
      <c r="K136" s="46">
        <f t="shared" si="118"/>
        <v>0</v>
      </c>
      <c r="L136" s="1"/>
      <c r="M136" s="7">
        <f t="shared" si="56"/>
        <v>32170.62</v>
      </c>
    </row>
    <row r="137" spans="1:13">
      <c r="A137" s="69"/>
      <c r="B137" s="84"/>
      <c r="C137" s="33" t="s">
        <v>117</v>
      </c>
      <c r="D137" s="46">
        <f>D141+D145</f>
        <v>0</v>
      </c>
      <c r="E137" s="46">
        <f t="shared" ref="E137:K137" si="120">E141+E145</f>
        <v>0</v>
      </c>
      <c r="F137" s="46">
        <f t="shared" si="120"/>
        <v>0</v>
      </c>
      <c r="G137" s="46">
        <f t="shared" si="120"/>
        <v>0</v>
      </c>
      <c r="H137" s="46">
        <f t="shared" si="120"/>
        <v>20157.22</v>
      </c>
      <c r="I137" s="46">
        <f t="shared" si="120"/>
        <v>17563.210000000003</v>
      </c>
      <c r="J137" s="46">
        <f t="shared" ref="J137" si="121">J141+J145</f>
        <v>0</v>
      </c>
      <c r="K137" s="46">
        <f t="shared" si="120"/>
        <v>0</v>
      </c>
      <c r="L137" s="1"/>
      <c r="M137" s="7">
        <f t="shared" si="56"/>
        <v>37720.430000000008</v>
      </c>
    </row>
    <row r="138" spans="1:13" ht="23.25">
      <c r="A138" s="69"/>
      <c r="B138" s="84"/>
      <c r="C138" s="5" t="s">
        <v>148</v>
      </c>
      <c r="D138" s="46">
        <f>D139</f>
        <v>0</v>
      </c>
      <c r="E138" s="46">
        <f t="shared" ref="E138:K138" si="122">E139</f>
        <v>0</v>
      </c>
      <c r="F138" s="46">
        <f t="shared" si="122"/>
        <v>0</v>
      </c>
      <c r="G138" s="46">
        <f t="shared" si="122"/>
        <v>31848.92</v>
      </c>
      <c r="H138" s="46">
        <f t="shared" si="122"/>
        <v>19955.650000000001</v>
      </c>
      <c r="I138" s="46">
        <f t="shared" si="122"/>
        <v>17387.580000000002</v>
      </c>
      <c r="J138" s="46">
        <f t="shared" si="122"/>
        <v>0</v>
      </c>
      <c r="K138" s="46">
        <f t="shared" si="122"/>
        <v>0</v>
      </c>
      <c r="L138" s="1"/>
      <c r="M138" s="7">
        <f t="shared" si="56"/>
        <v>69192.149999999994</v>
      </c>
    </row>
    <row r="139" spans="1:13" ht="23.25">
      <c r="A139" s="69"/>
      <c r="B139" s="84"/>
      <c r="C139" s="31" t="s">
        <v>166</v>
      </c>
      <c r="D139" s="46">
        <f>D140+D141</f>
        <v>0</v>
      </c>
      <c r="E139" s="46">
        <f t="shared" ref="E139:K139" si="123">E140+E141</f>
        <v>0</v>
      </c>
      <c r="F139" s="46">
        <f t="shared" si="123"/>
        <v>0</v>
      </c>
      <c r="G139" s="46">
        <f t="shared" si="123"/>
        <v>31848.92</v>
      </c>
      <c r="H139" s="46">
        <f t="shared" si="123"/>
        <v>19955.650000000001</v>
      </c>
      <c r="I139" s="46">
        <f>I140+I141</f>
        <v>17387.580000000002</v>
      </c>
      <c r="J139" s="46">
        <f t="shared" ref="J139" si="124">J140+J141</f>
        <v>0</v>
      </c>
      <c r="K139" s="46">
        <f t="shared" si="123"/>
        <v>0</v>
      </c>
      <c r="L139" s="1"/>
      <c r="M139" s="7">
        <f t="shared" si="56"/>
        <v>69192.149999999994</v>
      </c>
    </row>
    <row r="140" spans="1:13">
      <c r="A140" s="69"/>
      <c r="B140" s="84"/>
      <c r="C140" s="33" t="s">
        <v>116</v>
      </c>
      <c r="D140" s="46">
        <f>D151+D167</f>
        <v>0</v>
      </c>
      <c r="E140" s="46">
        <f t="shared" ref="E140:K140" si="125">E151+E167</f>
        <v>0</v>
      </c>
      <c r="F140" s="46">
        <f t="shared" si="125"/>
        <v>0</v>
      </c>
      <c r="G140" s="46">
        <f t="shared" si="125"/>
        <v>31848.92</v>
      </c>
      <c r="H140" s="46">
        <f t="shared" si="125"/>
        <v>0</v>
      </c>
      <c r="I140" s="46">
        <f t="shared" si="125"/>
        <v>0</v>
      </c>
      <c r="J140" s="46">
        <f t="shared" ref="J140" si="126">J151+J167</f>
        <v>0</v>
      </c>
      <c r="K140" s="46">
        <f t="shared" si="125"/>
        <v>0</v>
      </c>
      <c r="L140" s="1"/>
      <c r="M140" s="7">
        <f t="shared" si="56"/>
        <v>31848.92</v>
      </c>
    </row>
    <row r="141" spans="1:13">
      <c r="A141" s="69"/>
      <c r="B141" s="84"/>
      <c r="C141" s="33" t="s">
        <v>117</v>
      </c>
      <c r="D141" s="46">
        <f>D152+D168</f>
        <v>0</v>
      </c>
      <c r="E141" s="46">
        <f t="shared" ref="E141:K141" si="127">E152+E168</f>
        <v>0</v>
      </c>
      <c r="F141" s="46">
        <f t="shared" si="127"/>
        <v>0</v>
      </c>
      <c r="G141" s="46">
        <f t="shared" si="127"/>
        <v>0</v>
      </c>
      <c r="H141" s="46">
        <f t="shared" si="127"/>
        <v>19955.650000000001</v>
      </c>
      <c r="I141" s="46">
        <f t="shared" si="127"/>
        <v>17387.580000000002</v>
      </c>
      <c r="J141" s="46">
        <f t="shared" ref="J141" si="128">J152+J168</f>
        <v>0</v>
      </c>
      <c r="K141" s="46">
        <f t="shared" si="127"/>
        <v>0</v>
      </c>
      <c r="L141" s="1"/>
      <c r="M141" s="7">
        <f t="shared" si="56"/>
        <v>37343.230000000003</v>
      </c>
    </row>
    <row r="142" spans="1:13" ht="23.25">
      <c r="A142" s="69"/>
      <c r="B142" s="84"/>
      <c r="C142" s="40" t="s">
        <v>16</v>
      </c>
      <c r="D142" s="46">
        <f>D143</f>
        <v>0</v>
      </c>
      <c r="E142" s="46">
        <f t="shared" ref="E142:K142" si="129">E143</f>
        <v>0</v>
      </c>
      <c r="F142" s="46">
        <f t="shared" si="129"/>
        <v>0</v>
      </c>
      <c r="G142" s="46">
        <f t="shared" si="129"/>
        <v>321.7</v>
      </c>
      <c r="H142" s="46">
        <f t="shared" si="129"/>
        <v>201.57</v>
      </c>
      <c r="I142" s="46">
        <f t="shared" si="129"/>
        <v>175.63</v>
      </c>
      <c r="J142" s="46">
        <f t="shared" si="129"/>
        <v>0</v>
      </c>
      <c r="K142" s="46">
        <f t="shared" si="129"/>
        <v>0</v>
      </c>
      <c r="L142" s="1"/>
      <c r="M142" s="7">
        <f t="shared" si="56"/>
        <v>698.9</v>
      </c>
    </row>
    <row r="143" spans="1:13" ht="23.25">
      <c r="A143" s="69"/>
      <c r="B143" s="84"/>
      <c r="C143" s="31" t="s">
        <v>166</v>
      </c>
      <c r="D143" s="46">
        <f>D144+D145</f>
        <v>0</v>
      </c>
      <c r="E143" s="46">
        <f t="shared" ref="E143:K143" si="130">E144+E145</f>
        <v>0</v>
      </c>
      <c r="F143" s="46">
        <f t="shared" si="130"/>
        <v>0</v>
      </c>
      <c r="G143" s="46">
        <f t="shared" si="130"/>
        <v>321.7</v>
      </c>
      <c r="H143" s="46">
        <f t="shared" si="130"/>
        <v>201.57</v>
      </c>
      <c r="I143" s="46">
        <f t="shared" si="130"/>
        <v>175.63</v>
      </c>
      <c r="J143" s="46">
        <f t="shared" ref="J143" si="131">J144+J145</f>
        <v>0</v>
      </c>
      <c r="K143" s="46">
        <f t="shared" si="130"/>
        <v>0</v>
      </c>
      <c r="L143" s="1"/>
      <c r="M143" s="7">
        <f t="shared" si="56"/>
        <v>698.9</v>
      </c>
    </row>
    <row r="144" spans="1:13">
      <c r="A144" s="69"/>
      <c r="B144" s="84"/>
      <c r="C144" s="33" t="s">
        <v>116</v>
      </c>
      <c r="D144" s="46">
        <f>D155+D171</f>
        <v>0</v>
      </c>
      <c r="E144" s="46">
        <f t="shared" ref="E144:K144" si="132">E155+E171</f>
        <v>0</v>
      </c>
      <c r="F144" s="46">
        <f t="shared" si="132"/>
        <v>0</v>
      </c>
      <c r="G144" s="46">
        <f t="shared" si="132"/>
        <v>321.7</v>
      </c>
      <c r="H144" s="46">
        <f t="shared" si="132"/>
        <v>0</v>
      </c>
      <c r="I144" s="46">
        <f t="shared" si="132"/>
        <v>0</v>
      </c>
      <c r="J144" s="46">
        <f t="shared" ref="J144" si="133">J155+J171</f>
        <v>0</v>
      </c>
      <c r="K144" s="46">
        <f t="shared" si="132"/>
        <v>0</v>
      </c>
      <c r="L144" s="1"/>
      <c r="M144" s="7">
        <f t="shared" si="56"/>
        <v>321.7</v>
      </c>
    </row>
    <row r="145" spans="1:13">
      <c r="A145" s="82"/>
      <c r="B145" s="85"/>
      <c r="C145" s="33" t="s">
        <v>117</v>
      </c>
      <c r="D145" s="46">
        <f>D156+D172</f>
        <v>0</v>
      </c>
      <c r="E145" s="46">
        <f t="shared" ref="E145:K145" si="134">E156+E172</f>
        <v>0</v>
      </c>
      <c r="F145" s="46">
        <f t="shared" si="134"/>
        <v>0</v>
      </c>
      <c r="G145" s="46">
        <f t="shared" si="134"/>
        <v>0</v>
      </c>
      <c r="H145" s="46">
        <f t="shared" si="134"/>
        <v>201.57</v>
      </c>
      <c r="I145" s="46">
        <f t="shared" si="134"/>
        <v>175.63</v>
      </c>
      <c r="J145" s="46">
        <f t="shared" ref="J145" si="135">J156+J172</f>
        <v>0</v>
      </c>
      <c r="K145" s="46">
        <f t="shared" si="134"/>
        <v>0</v>
      </c>
      <c r="L145" s="1"/>
      <c r="M145" s="7">
        <f t="shared" si="56"/>
        <v>377.2</v>
      </c>
    </row>
    <row r="146" spans="1:13">
      <c r="A146" s="86" t="s">
        <v>96</v>
      </c>
      <c r="B146" s="130" t="s">
        <v>103</v>
      </c>
      <c r="C146" s="33" t="s">
        <v>15</v>
      </c>
      <c r="D146" s="46">
        <f>D147+D148</f>
        <v>0</v>
      </c>
      <c r="E146" s="46">
        <f t="shared" ref="E146:K146" si="136">E147+E148</f>
        <v>0</v>
      </c>
      <c r="F146" s="46">
        <f t="shared" si="136"/>
        <v>0</v>
      </c>
      <c r="G146" s="46">
        <f t="shared" si="136"/>
        <v>32170.62</v>
      </c>
      <c r="H146" s="46">
        <f t="shared" si="136"/>
        <v>20157.22</v>
      </c>
      <c r="I146" s="46">
        <f t="shared" si="136"/>
        <v>0</v>
      </c>
      <c r="J146" s="46">
        <f t="shared" ref="J146" si="137">J147+J148</f>
        <v>0</v>
      </c>
      <c r="K146" s="46">
        <f t="shared" si="136"/>
        <v>0</v>
      </c>
      <c r="L146" s="1"/>
      <c r="M146" s="7">
        <f t="shared" si="56"/>
        <v>52327.839999999997</v>
      </c>
    </row>
    <row r="147" spans="1:13">
      <c r="A147" s="86"/>
      <c r="B147" s="130"/>
      <c r="C147" s="33" t="s">
        <v>116</v>
      </c>
      <c r="D147" s="46">
        <f>D151+D155</f>
        <v>0</v>
      </c>
      <c r="E147" s="46">
        <f t="shared" ref="E147:K147" si="138">E151+E155</f>
        <v>0</v>
      </c>
      <c r="F147" s="46">
        <f t="shared" si="138"/>
        <v>0</v>
      </c>
      <c r="G147" s="46">
        <f t="shared" si="138"/>
        <v>32170.62</v>
      </c>
      <c r="H147" s="46">
        <f t="shared" si="138"/>
        <v>0</v>
      </c>
      <c r="I147" s="46">
        <f t="shared" si="138"/>
        <v>0</v>
      </c>
      <c r="J147" s="46">
        <f t="shared" ref="J147" si="139">J151+J155</f>
        <v>0</v>
      </c>
      <c r="K147" s="46">
        <f t="shared" si="138"/>
        <v>0</v>
      </c>
      <c r="L147" s="1"/>
      <c r="M147" s="7">
        <f t="shared" si="56"/>
        <v>32170.62</v>
      </c>
    </row>
    <row r="148" spans="1:13">
      <c r="A148" s="86"/>
      <c r="B148" s="130"/>
      <c r="C148" s="33" t="s">
        <v>117</v>
      </c>
      <c r="D148" s="46">
        <f>D152+D156</f>
        <v>0</v>
      </c>
      <c r="E148" s="46">
        <f t="shared" ref="E148:K148" si="140">E152+E156</f>
        <v>0</v>
      </c>
      <c r="F148" s="46">
        <f t="shared" si="140"/>
        <v>0</v>
      </c>
      <c r="G148" s="46">
        <f t="shared" si="140"/>
        <v>0</v>
      </c>
      <c r="H148" s="46">
        <f t="shared" si="140"/>
        <v>20157.22</v>
      </c>
      <c r="I148" s="46">
        <f t="shared" si="140"/>
        <v>0</v>
      </c>
      <c r="J148" s="46">
        <f t="shared" ref="J148" si="141">J152+J156</f>
        <v>0</v>
      </c>
      <c r="K148" s="46">
        <f t="shared" si="140"/>
        <v>0</v>
      </c>
      <c r="L148" s="1"/>
      <c r="M148" s="7">
        <f t="shared" si="56"/>
        <v>20157.22</v>
      </c>
    </row>
    <row r="149" spans="1:13" ht="23.25">
      <c r="A149" s="86"/>
      <c r="B149" s="130"/>
      <c r="C149" s="33" t="s">
        <v>148</v>
      </c>
      <c r="D149" s="46">
        <f>D150</f>
        <v>0</v>
      </c>
      <c r="E149" s="46">
        <f t="shared" ref="E149:K149" si="142">E150</f>
        <v>0</v>
      </c>
      <c r="F149" s="46">
        <f t="shared" si="142"/>
        <v>0</v>
      </c>
      <c r="G149" s="46">
        <f t="shared" si="142"/>
        <v>31848.92</v>
      </c>
      <c r="H149" s="46">
        <f t="shared" si="142"/>
        <v>19955.650000000001</v>
      </c>
      <c r="I149" s="46">
        <f t="shared" si="142"/>
        <v>0</v>
      </c>
      <c r="J149" s="46">
        <f t="shared" si="142"/>
        <v>0</v>
      </c>
      <c r="K149" s="46">
        <f t="shared" si="142"/>
        <v>0</v>
      </c>
      <c r="L149" s="1"/>
      <c r="M149" s="7">
        <f t="shared" si="56"/>
        <v>51804.57</v>
      </c>
    </row>
    <row r="150" spans="1:13" ht="23.25">
      <c r="A150" s="86"/>
      <c r="B150" s="130"/>
      <c r="C150" s="33" t="s">
        <v>165</v>
      </c>
      <c r="D150" s="46">
        <f>D151+D152</f>
        <v>0</v>
      </c>
      <c r="E150" s="46">
        <f t="shared" ref="E150:K150" si="143">E151+E152</f>
        <v>0</v>
      </c>
      <c r="F150" s="46">
        <f t="shared" si="143"/>
        <v>0</v>
      </c>
      <c r="G150" s="46">
        <f t="shared" si="143"/>
        <v>31848.92</v>
      </c>
      <c r="H150" s="46">
        <f t="shared" si="143"/>
        <v>19955.650000000001</v>
      </c>
      <c r="I150" s="46">
        <f t="shared" si="143"/>
        <v>0</v>
      </c>
      <c r="J150" s="46">
        <f t="shared" ref="J150" si="144">J151+J152</f>
        <v>0</v>
      </c>
      <c r="K150" s="46">
        <f t="shared" si="143"/>
        <v>0</v>
      </c>
      <c r="L150" s="1"/>
      <c r="M150" s="7">
        <f t="shared" si="56"/>
        <v>51804.57</v>
      </c>
    </row>
    <row r="151" spans="1:13">
      <c r="A151" s="86"/>
      <c r="B151" s="130"/>
      <c r="C151" s="33" t="s">
        <v>116</v>
      </c>
      <c r="D151" s="46">
        <v>0</v>
      </c>
      <c r="E151" s="46">
        <v>0</v>
      </c>
      <c r="F151" s="46">
        <v>0</v>
      </c>
      <c r="G151" s="46">
        <v>31848.92</v>
      </c>
      <c r="H151" s="46">
        <v>0</v>
      </c>
      <c r="I151" s="43">
        <v>0</v>
      </c>
      <c r="J151" s="43">
        <v>0</v>
      </c>
      <c r="K151" s="43">
        <v>0</v>
      </c>
      <c r="L151" s="1"/>
      <c r="M151" s="7">
        <f t="shared" si="56"/>
        <v>31848.92</v>
      </c>
    </row>
    <row r="152" spans="1:13">
      <c r="A152" s="86"/>
      <c r="B152" s="130"/>
      <c r="C152" s="33" t="s">
        <v>117</v>
      </c>
      <c r="D152" s="46">
        <v>0</v>
      </c>
      <c r="E152" s="46">
        <v>0</v>
      </c>
      <c r="F152" s="46">
        <v>0</v>
      </c>
      <c r="G152" s="46">
        <v>0</v>
      </c>
      <c r="H152" s="46">
        <v>19955.650000000001</v>
      </c>
      <c r="I152" s="43">
        <v>0</v>
      </c>
      <c r="J152" s="43">
        <v>0</v>
      </c>
      <c r="K152" s="43">
        <v>0</v>
      </c>
      <c r="L152" s="1"/>
      <c r="M152" s="7">
        <f t="shared" si="56"/>
        <v>19955.650000000001</v>
      </c>
    </row>
    <row r="153" spans="1:13" ht="23.25">
      <c r="A153" s="86"/>
      <c r="B153" s="130"/>
      <c r="C153" s="33" t="s">
        <v>16</v>
      </c>
      <c r="D153" s="46">
        <f>D154</f>
        <v>0</v>
      </c>
      <c r="E153" s="46">
        <f t="shared" ref="E153:K153" si="145">E154</f>
        <v>0</v>
      </c>
      <c r="F153" s="46">
        <f t="shared" si="145"/>
        <v>0</v>
      </c>
      <c r="G153" s="46">
        <f t="shared" si="145"/>
        <v>321.7</v>
      </c>
      <c r="H153" s="46">
        <f t="shared" si="145"/>
        <v>201.57</v>
      </c>
      <c r="I153" s="46">
        <f t="shared" si="145"/>
        <v>0</v>
      </c>
      <c r="J153" s="46">
        <f t="shared" si="145"/>
        <v>0</v>
      </c>
      <c r="K153" s="46">
        <f t="shared" si="145"/>
        <v>0</v>
      </c>
      <c r="L153" s="1"/>
      <c r="M153" s="7">
        <f t="shared" si="56"/>
        <v>523.27</v>
      </c>
    </row>
    <row r="154" spans="1:13" ht="23.25">
      <c r="A154" s="86"/>
      <c r="B154" s="130"/>
      <c r="C154" s="33" t="s">
        <v>165</v>
      </c>
      <c r="D154" s="46">
        <f>D155+D156</f>
        <v>0</v>
      </c>
      <c r="E154" s="46">
        <f t="shared" ref="E154:K154" si="146">E155+E156</f>
        <v>0</v>
      </c>
      <c r="F154" s="46">
        <f t="shared" si="146"/>
        <v>0</v>
      </c>
      <c r="G154" s="46">
        <f t="shared" si="146"/>
        <v>321.7</v>
      </c>
      <c r="H154" s="46">
        <f t="shared" si="146"/>
        <v>201.57</v>
      </c>
      <c r="I154" s="46">
        <f t="shared" si="146"/>
        <v>0</v>
      </c>
      <c r="J154" s="46">
        <f t="shared" ref="J154" si="147">J155+J156</f>
        <v>0</v>
      </c>
      <c r="K154" s="46">
        <f t="shared" si="146"/>
        <v>0</v>
      </c>
      <c r="L154" s="1"/>
      <c r="M154" s="7">
        <f t="shared" ref="M154:M217" si="148">D154+E154+F154+G154+H154+I154+J154+K154</f>
        <v>523.27</v>
      </c>
    </row>
    <row r="155" spans="1:13">
      <c r="A155" s="86"/>
      <c r="B155" s="130"/>
      <c r="C155" s="33" t="s">
        <v>116</v>
      </c>
      <c r="D155" s="46">
        <v>0</v>
      </c>
      <c r="E155" s="46">
        <v>0</v>
      </c>
      <c r="F155" s="46">
        <v>0</v>
      </c>
      <c r="G155" s="46">
        <v>321.7</v>
      </c>
      <c r="H155" s="46">
        <v>0</v>
      </c>
      <c r="I155" s="43">
        <v>0</v>
      </c>
      <c r="J155" s="43">
        <v>0</v>
      </c>
      <c r="K155" s="43">
        <v>0</v>
      </c>
      <c r="L155" s="1"/>
      <c r="M155" s="7">
        <f t="shared" si="148"/>
        <v>321.7</v>
      </c>
    </row>
    <row r="156" spans="1:13">
      <c r="A156" s="86"/>
      <c r="B156" s="130"/>
      <c r="C156" s="33" t="s">
        <v>117</v>
      </c>
      <c r="D156" s="46">
        <v>0</v>
      </c>
      <c r="E156" s="46">
        <v>0</v>
      </c>
      <c r="F156" s="46">
        <v>0</v>
      </c>
      <c r="G156" s="46">
        <v>0</v>
      </c>
      <c r="H156" s="46">
        <v>201.57</v>
      </c>
      <c r="I156" s="46">
        <v>0</v>
      </c>
      <c r="J156" s="46">
        <v>0</v>
      </c>
      <c r="K156" s="46">
        <v>0</v>
      </c>
      <c r="L156" s="1"/>
      <c r="M156" s="7">
        <f t="shared" si="148"/>
        <v>201.57</v>
      </c>
    </row>
    <row r="157" spans="1:13">
      <c r="A157" s="17" t="s">
        <v>104</v>
      </c>
      <c r="B157" s="83" t="s">
        <v>105</v>
      </c>
      <c r="C157" s="33" t="s">
        <v>32</v>
      </c>
      <c r="D157" s="46">
        <v>0</v>
      </c>
      <c r="E157" s="46">
        <v>0</v>
      </c>
      <c r="F157" s="46">
        <v>0</v>
      </c>
      <c r="G157" s="46">
        <v>0</v>
      </c>
      <c r="H157" s="46">
        <v>0</v>
      </c>
      <c r="I157" s="43">
        <v>0</v>
      </c>
      <c r="J157" s="43">
        <v>0</v>
      </c>
      <c r="K157" s="43">
        <v>0</v>
      </c>
      <c r="L157" s="1"/>
      <c r="M157" s="7">
        <f t="shared" si="148"/>
        <v>0</v>
      </c>
    </row>
    <row r="158" spans="1:13" ht="23.25">
      <c r="A158" s="18"/>
      <c r="B158" s="84"/>
      <c r="C158" s="5" t="s">
        <v>162</v>
      </c>
      <c r="D158" s="46">
        <v>0</v>
      </c>
      <c r="E158" s="46">
        <v>0</v>
      </c>
      <c r="F158" s="46">
        <v>0</v>
      </c>
      <c r="G158" s="46">
        <v>0</v>
      </c>
      <c r="H158" s="46">
        <v>0</v>
      </c>
      <c r="I158" s="43">
        <v>0</v>
      </c>
      <c r="J158" s="43">
        <v>0</v>
      </c>
      <c r="K158" s="43">
        <v>0</v>
      </c>
      <c r="L158" s="1"/>
      <c r="M158" s="7">
        <f t="shared" si="148"/>
        <v>0</v>
      </c>
    </row>
    <row r="159" spans="1:13" ht="23.25">
      <c r="A159" s="18"/>
      <c r="B159" s="84"/>
      <c r="C159" s="5" t="s">
        <v>143</v>
      </c>
      <c r="D159" s="46">
        <v>0</v>
      </c>
      <c r="E159" s="46">
        <v>0</v>
      </c>
      <c r="F159" s="46">
        <v>0</v>
      </c>
      <c r="G159" s="46">
        <v>0</v>
      </c>
      <c r="H159" s="46">
        <v>0</v>
      </c>
      <c r="I159" s="43">
        <v>0</v>
      </c>
      <c r="J159" s="43">
        <v>0</v>
      </c>
      <c r="K159" s="43">
        <v>0</v>
      </c>
      <c r="L159" s="1"/>
      <c r="M159" s="7">
        <f t="shared" si="148"/>
        <v>0</v>
      </c>
    </row>
    <row r="160" spans="1:13" ht="23.25">
      <c r="A160" s="122"/>
      <c r="B160" s="84"/>
      <c r="C160" s="5" t="s">
        <v>23</v>
      </c>
      <c r="D160" s="46">
        <f>D157</f>
        <v>0</v>
      </c>
      <c r="E160" s="46">
        <f t="shared" ref="E160:G160" si="149">E157</f>
        <v>0</v>
      </c>
      <c r="F160" s="46">
        <f t="shared" si="149"/>
        <v>0</v>
      </c>
      <c r="G160" s="46">
        <f t="shared" si="149"/>
        <v>0</v>
      </c>
      <c r="H160" s="46">
        <v>0</v>
      </c>
      <c r="I160" s="43">
        <v>0</v>
      </c>
      <c r="J160" s="43">
        <v>0</v>
      </c>
      <c r="K160" s="43">
        <v>0</v>
      </c>
      <c r="L160" s="1"/>
      <c r="M160" s="7">
        <f t="shared" si="148"/>
        <v>0</v>
      </c>
    </row>
    <row r="161" spans="1:22" ht="23.25">
      <c r="A161" s="122"/>
      <c r="B161" s="84"/>
      <c r="C161" s="5" t="s">
        <v>143</v>
      </c>
      <c r="D161" s="46">
        <v>0</v>
      </c>
      <c r="E161" s="46">
        <v>0</v>
      </c>
      <c r="F161" s="46">
        <v>0</v>
      </c>
      <c r="G161" s="46">
        <v>0</v>
      </c>
      <c r="H161" s="46">
        <v>0</v>
      </c>
      <c r="I161" s="43">
        <v>0</v>
      </c>
      <c r="J161" s="43">
        <v>0</v>
      </c>
      <c r="K161" s="43">
        <v>0</v>
      </c>
      <c r="L161" s="1"/>
      <c r="M161" s="7">
        <f t="shared" si="148"/>
        <v>0</v>
      </c>
    </row>
    <row r="162" spans="1:22">
      <c r="A162" s="86" t="s">
        <v>164</v>
      </c>
      <c r="B162" s="130" t="s">
        <v>176</v>
      </c>
      <c r="C162" s="33" t="s">
        <v>152</v>
      </c>
      <c r="D162" s="46">
        <f>D163+D164</f>
        <v>0</v>
      </c>
      <c r="E162" s="46">
        <f t="shared" ref="E162:K162" si="150">E163+E164</f>
        <v>0</v>
      </c>
      <c r="F162" s="46">
        <f t="shared" si="150"/>
        <v>0</v>
      </c>
      <c r="G162" s="46">
        <f t="shared" si="150"/>
        <v>0</v>
      </c>
      <c r="H162" s="46">
        <f t="shared" si="150"/>
        <v>0</v>
      </c>
      <c r="I162" s="46">
        <f t="shared" si="150"/>
        <v>17563.210000000003</v>
      </c>
      <c r="J162" s="46">
        <f t="shared" ref="J162" si="151">J163+J164</f>
        <v>0</v>
      </c>
      <c r="K162" s="46">
        <f t="shared" si="150"/>
        <v>0</v>
      </c>
      <c r="L162" s="1"/>
      <c r="M162" s="7">
        <f t="shared" si="148"/>
        <v>17563.210000000003</v>
      </c>
    </row>
    <row r="163" spans="1:22">
      <c r="A163" s="86"/>
      <c r="B163" s="130"/>
      <c r="C163" s="33" t="s">
        <v>116</v>
      </c>
      <c r="D163" s="46">
        <f>D167+D171</f>
        <v>0</v>
      </c>
      <c r="E163" s="46">
        <f t="shared" ref="E163:K163" si="152">E167+E171</f>
        <v>0</v>
      </c>
      <c r="F163" s="46">
        <f t="shared" si="152"/>
        <v>0</v>
      </c>
      <c r="G163" s="46">
        <f t="shared" si="152"/>
        <v>0</v>
      </c>
      <c r="H163" s="46">
        <f t="shared" si="152"/>
        <v>0</v>
      </c>
      <c r="I163" s="46">
        <f t="shared" si="152"/>
        <v>0</v>
      </c>
      <c r="J163" s="46">
        <f t="shared" ref="J163" si="153">J167+J171</f>
        <v>0</v>
      </c>
      <c r="K163" s="46">
        <f t="shared" si="152"/>
        <v>0</v>
      </c>
      <c r="L163" s="1"/>
      <c r="M163" s="7">
        <f t="shared" si="148"/>
        <v>0</v>
      </c>
    </row>
    <row r="164" spans="1:22">
      <c r="A164" s="86"/>
      <c r="B164" s="130"/>
      <c r="C164" s="33" t="s">
        <v>117</v>
      </c>
      <c r="D164" s="46">
        <f>D168+D172</f>
        <v>0</v>
      </c>
      <c r="E164" s="46">
        <f t="shared" ref="E164:K164" si="154">E168+E172</f>
        <v>0</v>
      </c>
      <c r="F164" s="46">
        <f t="shared" si="154"/>
        <v>0</v>
      </c>
      <c r="G164" s="46">
        <f t="shared" si="154"/>
        <v>0</v>
      </c>
      <c r="H164" s="46">
        <f t="shared" si="154"/>
        <v>0</v>
      </c>
      <c r="I164" s="46">
        <f t="shared" si="154"/>
        <v>17563.210000000003</v>
      </c>
      <c r="J164" s="46">
        <f t="shared" ref="J164" si="155">J168+J172</f>
        <v>0</v>
      </c>
      <c r="K164" s="46">
        <f t="shared" si="154"/>
        <v>0</v>
      </c>
      <c r="L164" s="1"/>
      <c r="M164" s="7">
        <f t="shared" si="148"/>
        <v>17563.210000000003</v>
      </c>
    </row>
    <row r="165" spans="1:22" ht="23.25">
      <c r="A165" s="86"/>
      <c r="B165" s="130"/>
      <c r="C165" s="5" t="s">
        <v>162</v>
      </c>
      <c r="D165" s="46">
        <f>D166</f>
        <v>0</v>
      </c>
      <c r="E165" s="46">
        <f t="shared" ref="E165:K165" si="156">E166</f>
        <v>0</v>
      </c>
      <c r="F165" s="46">
        <f t="shared" si="156"/>
        <v>0</v>
      </c>
      <c r="G165" s="46">
        <f t="shared" si="156"/>
        <v>0</v>
      </c>
      <c r="H165" s="46">
        <f t="shared" si="156"/>
        <v>0</v>
      </c>
      <c r="I165" s="46">
        <f t="shared" si="156"/>
        <v>17387.580000000002</v>
      </c>
      <c r="J165" s="46">
        <f t="shared" si="156"/>
        <v>0</v>
      </c>
      <c r="K165" s="46">
        <f t="shared" si="156"/>
        <v>0</v>
      </c>
      <c r="L165" s="1"/>
      <c r="M165" s="7">
        <f t="shared" si="148"/>
        <v>17387.580000000002</v>
      </c>
    </row>
    <row r="166" spans="1:22" ht="23.25">
      <c r="A166" s="86"/>
      <c r="B166" s="130"/>
      <c r="C166" s="5" t="s">
        <v>155</v>
      </c>
      <c r="D166" s="46">
        <f>D167+D168</f>
        <v>0</v>
      </c>
      <c r="E166" s="46">
        <f t="shared" ref="E166:K166" si="157">E167+E168</f>
        <v>0</v>
      </c>
      <c r="F166" s="46">
        <f t="shared" si="157"/>
        <v>0</v>
      </c>
      <c r="G166" s="46">
        <f t="shared" si="157"/>
        <v>0</v>
      </c>
      <c r="H166" s="46">
        <f t="shared" si="157"/>
        <v>0</v>
      </c>
      <c r="I166" s="46">
        <f t="shared" si="157"/>
        <v>17387.580000000002</v>
      </c>
      <c r="J166" s="46">
        <f t="shared" ref="J166" si="158">J167+J168</f>
        <v>0</v>
      </c>
      <c r="K166" s="46">
        <f t="shared" si="157"/>
        <v>0</v>
      </c>
      <c r="L166" s="1"/>
      <c r="M166" s="7">
        <f t="shared" si="148"/>
        <v>17387.580000000002</v>
      </c>
    </row>
    <row r="167" spans="1:22">
      <c r="A167" s="86"/>
      <c r="B167" s="130"/>
      <c r="C167" s="33" t="s">
        <v>116</v>
      </c>
      <c r="D167" s="46">
        <v>0</v>
      </c>
      <c r="E167" s="46">
        <v>0</v>
      </c>
      <c r="F167" s="46">
        <v>0</v>
      </c>
      <c r="G167" s="46">
        <v>0</v>
      </c>
      <c r="H167" s="46">
        <v>0</v>
      </c>
      <c r="I167" s="46">
        <v>0</v>
      </c>
      <c r="J167" s="46">
        <v>0</v>
      </c>
      <c r="K167" s="46">
        <v>0</v>
      </c>
      <c r="L167" s="1"/>
      <c r="M167" s="7">
        <f t="shared" si="148"/>
        <v>0</v>
      </c>
    </row>
    <row r="168" spans="1:22">
      <c r="A168" s="86"/>
      <c r="B168" s="130"/>
      <c r="C168" s="33" t="s">
        <v>117</v>
      </c>
      <c r="D168" s="46">
        <v>0</v>
      </c>
      <c r="E168" s="46">
        <v>0</v>
      </c>
      <c r="F168" s="46">
        <v>0</v>
      </c>
      <c r="G168" s="46">
        <v>0</v>
      </c>
      <c r="H168" s="46">
        <v>0</v>
      </c>
      <c r="I168" s="51">
        <v>17387.580000000002</v>
      </c>
      <c r="J168" s="43">
        <v>0</v>
      </c>
      <c r="K168" s="43">
        <v>0</v>
      </c>
      <c r="L168" s="1"/>
      <c r="M168" s="7">
        <f t="shared" si="148"/>
        <v>17387.580000000002</v>
      </c>
    </row>
    <row r="169" spans="1:22" ht="23.25">
      <c r="A169" s="86"/>
      <c r="B169" s="130"/>
      <c r="C169" s="5" t="s">
        <v>23</v>
      </c>
      <c r="D169" s="46">
        <f>D170</f>
        <v>0</v>
      </c>
      <c r="E169" s="46">
        <f t="shared" ref="E169:K169" si="159">E170</f>
        <v>0</v>
      </c>
      <c r="F169" s="46">
        <f t="shared" si="159"/>
        <v>0</v>
      </c>
      <c r="G169" s="46">
        <f t="shared" si="159"/>
        <v>0</v>
      </c>
      <c r="H169" s="46">
        <f t="shared" si="159"/>
        <v>0</v>
      </c>
      <c r="I169" s="46">
        <f t="shared" si="159"/>
        <v>175.63</v>
      </c>
      <c r="J169" s="46">
        <f t="shared" si="159"/>
        <v>0</v>
      </c>
      <c r="K169" s="46">
        <f t="shared" si="159"/>
        <v>0</v>
      </c>
      <c r="L169" s="1"/>
      <c r="M169" s="7">
        <f t="shared" si="148"/>
        <v>175.63</v>
      </c>
    </row>
    <row r="170" spans="1:22" ht="23.25">
      <c r="A170" s="86"/>
      <c r="B170" s="130"/>
      <c r="C170" s="5" t="s">
        <v>155</v>
      </c>
      <c r="D170" s="46">
        <f>D171+D172</f>
        <v>0</v>
      </c>
      <c r="E170" s="46">
        <f t="shared" ref="E170:K170" si="160">E171+E172</f>
        <v>0</v>
      </c>
      <c r="F170" s="46">
        <f t="shared" si="160"/>
        <v>0</v>
      </c>
      <c r="G170" s="46">
        <f t="shared" si="160"/>
        <v>0</v>
      </c>
      <c r="H170" s="46">
        <f t="shared" si="160"/>
        <v>0</v>
      </c>
      <c r="I170" s="46">
        <f t="shared" si="160"/>
        <v>175.63</v>
      </c>
      <c r="J170" s="46">
        <f t="shared" ref="J170" si="161">J171+J172</f>
        <v>0</v>
      </c>
      <c r="K170" s="46">
        <f t="shared" si="160"/>
        <v>0</v>
      </c>
      <c r="L170" s="1"/>
      <c r="M170" s="7">
        <f t="shared" si="148"/>
        <v>175.63</v>
      </c>
    </row>
    <row r="171" spans="1:22">
      <c r="A171" s="86"/>
      <c r="B171" s="130"/>
      <c r="C171" s="33" t="s">
        <v>116</v>
      </c>
      <c r="D171" s="46">
        <v>0</v>
      </c>
      <c r="E171" s="46">
        <v>0</v>
      </c>
      <c r="F171" s="46">
        <v>0</v>
      </c>
      <c r="G171" s="46">
        <v>0</v>
      </c>
      <c r="H171" s="46">
        <v>0</v>
      </c>
      <c r="I171" s="46">
        <v>0</v>
      </c>
      <c r="J171" s="46">
        <v>0</v>
      </c>
      <c r="K171" s="46">
        <v>0</v>
      </c>
      <c r="L171" s="1"/>
      <c r="M171" s="7">
        <f t="shared" si="148"/>
        <v>0</v>
      </c>
    </row>
    <row r="172" spans="1:22">
      <c r="A172" s="86"/>
      <c r="B172" s="130"/>
      <c r="C172" s="33" t="s">
        <v>117</v>
      </c>
      <c r="D172" s="46">
        <v>0</v>
      </c>
      <c r="E172" s="46">
        <v>0</v>
      </c>
      <c r="F172" s="46">
        <v>0</v>
      </c>
      <c r="G172" s="46">
        <v>0</v>
      </c>
      <c r="H172" s="46">
        <v>0</v>
      </c>
      <c r="I172" s="51">
        <v>175.63</v>
      </c>
      <c r="J172" s="43">
        <v>0</v>
      </c>
      <c r="K172" s="43">
        <v>0</v>
      </c>
      <c r="L172" s="1"/>
      <c r="M172" s="7">
        <f t="shared" si="148"/>
        <v>175.63</v>
      </c>
    </row>
    <row r="173" spans="1:22">
      <c r="A173" s="68" t="s">
        <v>20</v>
      </c>
      <c r="B173" s="87" t="s">
        <v>163</v>
      </c>
      <c r="C173" s="33" t="s">
        <v>32</v>
      </c>
      <c r="D173" s="46">
        <v>0</v>
      </c>
      <c r="E173" s="46">
        <v>0</v>
      </c>
      <c r="F173" s="46">
        <v>0</v>
      </c>
      <c r="G173" s="46">
        <v>0</v>
      </c>
      <c r="H173" s="46">
        <v>0</v>
      </c>
      <c r="I173" s="51">
        <v>0</v>
      </c>
      <c r="J173" s="43">
        <v>0</v>
      </c>
      <c r="K173" s="43">
        <v>0</v>
      </c>
      <c r="L173" s="44"/>
      <c r="M173" s="7">
        <f t="shared" si="148"/>
        <v>0</v>
      </c>
      <c r="N173" s="45"/>
      <c r="O173" s="45"/>
      <c r="P173" s="45"/>
      <c r="Q173" s="45"/>
      <c r="R173" s="45"/>
      <c r="S173" s="45"/>
      <c r="T173" s="45"/>
      <c r="U173" s="45"/>
      <c r="V173" s="45"/>
    </row>
    <row r="174" spans="1:22" ht="23.25">
      <c r="A174" s="69"/>
      <c r="B174" s="88"/>
      <c r="C174" s="5" t="s">
        <v>162</v>
      </c>
      <c r="D174" s="46">
        <v>0</v>
      </c>
      <c r="E174" s="46">
        <v>0</v>
      </c>
      <c r="F174" s="46">
        <v>0</v>
      </c>
      <c r="G174" s="46">
        <v>0</v>
      </c>
      <c r="H174" s="46">
        <v>0</v>
      </c>
      <c r="I174" s="51">
        <v>0</v>
      </c>
      <c r="J174" s="43">
        <v>0</v>
      </c>
      <c r="K174" s="43">
        <v>0</v>
      </c>
      <c r="L174" s="44"/>
      <c r="M174" s="7">
        <f t="shared" si="148"/>
        <v>0</v>
      </c>
      <c r="N174" s="45"/>
      <c r="O174" s="45"/>
      <c r="P174" s="45"/>
      <c r="Q174" s="45"/>
      <c r="R174" s="45"/>
      <c r="S174" s="45"/>
      <c r="T174" s="45"/>
      <c r="U174" s="45"/>
      <c r="V174" s="45"/>
    </row>
    <row r="175" spans="1:22" ht="23.25">
      <c r="A175" s="69"/>
      <c r="B175" s="88"/>
      <c r="C175" s="5" t="s">
        <v>143</v>
      </c>
      <c r="D175" s="46">
        <v>0</v>
      </c>
      <c r="E175" s="46">
        <v>0</v>
      </c>
      <c r="F175" s="46">
        <v>0</v>
      </c>
      <c r="G175" s="46">
        <v>0</v>
      </c>
      <c r="H175" s="46">
        <v>0</v>
      </c>
      <c r="I175" s="43">
        <v>0</v>
      </c>
      <c r="J175" s="43">
        <v>0</v>
      </c>
      <c r="K175" s="43">
        <v>0</v>
      </c>
      <c r="L175" s="1"/>
      <c r="M175" s="7">
        <f t="shared" si="148"/>
        <v>0</v>
      </c>
    </row>
    <row r="176" spans="1:22" ht="23.25">
      <c r="A176" s="69"/>
      <c r="B176" s="88"/>
      <c r="C176" s="5" t="s">
        <v>23</v>
      </c>
      <c r="D176" s="46">
        <f>D173</f>
        <v>0</v>
      </c>
      <c r="E176" s="46">
        <f t="shared" ref="E176:G176" si="162">E173</f>
        <v>0</v>
      </c>
      <c r="F176" s="46">
        <f t="shared" si="162"/>
        <v>0</v>
      </c>
      <c r="G176" s="46">
        <f t="shared" si="162"/>
        <v>0</v>
      </c>
      <c r="H176" s="46">
        <v>0</v>
      </c>
      <c r="I176" s="43">
        <v>0</v>
      </c>
      <c r="J176" s="43">
        <v>0</v>
      </c>
      <c r="K176" s="43">
        <v>0</v>
      </c>
      <c r="L176" s="1"/>
      <c r="M176" s="7">
        <f t="shared" si="148"/>
        <v>0</v>
      </c>
    </row>
    <row r="177" spans="1:23" ht="23.25">
      <c r="A177" s="82"/>
      <c r="B177" s="89"/>
      <c r="C177" s="5" t="s">
        <v>143</v>
      </c>
      <c r="D177" s="46">
        <v>0</v>
      </c>
      <c r="E177" s="46">
        <v>0</v>
      </c>
      <c r="F177" s="46">
        <v>0</v>
      </c>
      <c r="G177" s="46">
        <v>0</v>
      </c>
      <c r="H177" s="46">
        <v>0</v>
      </c>
      <c r="I177" s="43">
        <v>0</v>
      </c>
      <c r="J177" s="43">
        <v>0</v>
      </c>
      <c r="K177" s="43">
        <v>0</v>
      </c>
      <c r="L177" s="1"/>
      <c r="M177" s="7">
        <f t="shared" si="148"/>
        <v>0</v>
      </c>
    </row>
    <row r="178" spans="1:23">
      <c r="A178" s="68" t="s">
        <v>21</v>
      </c>
      <c r="B178" s="87" t="s">
        <v>140</v>
      </c>
      <c r="C178" s="33" t="s">
        <v>32</v>
      </c>
      <c r="D178" s="46">
        <v>0</v>
      </c>
      <c r="E178" s="46">
        <v>0</v>
      </c>
      <c r="F178" s="46">
        <v>0</v>
      </c>
      <c r="G178" s="46">
        <v>0</v>
      </c>
      <c r="H178" s="46">
        <v>0</v>
      </c>
      <c r="I178" s="43">
        <v>0</v>
      </c>
      <c r="J178" s="43">
        <v>0</v>
      </c>
      <c r="K178" s="43">
        <v>0</v>
      </c>
      <c r="L178" s="1"/>
      <c r="M178" s="7">
        <f t="shared" si="148"/>
        <v>0</v>
      </c>
    </row>
    <row r="179" spans="1:23" ht="23.25">
      <c r="A179" s="69"/>
      <c r="B179" s="88"/>
      <c r="C179" s="5" t="s">
        <v>162</v>
      </c>
      <c r="D179" s="46">
        <v>0</v>
      </c>
      <c r="E179" s="46">
        <v>0</v>
      </c>
      <c r="F179" s="46">
        <v>0</v>
      </c>
      <c r="G179" s="46">
        <v>0</v>
      </c>
      <c r="H179" s="46">
        <v>0</v>
      </c>
      <c r="I179" s="43">
        <v>0</v>
      </c>
      <c r="J179" s="43">
        <v>0</v>
      </c>
      <c r="K179" s="43">
        <v>0</v>
      </c>
      <c r="L179" s="1"/>
      <c r="M179" s="7">
        <f t="shared" si="148"/>
        <v>0</v>
      </c>
    </row>
    <row r="180" spans="1:23" ht="23.25">
      <c r="A180" s="69"/>
      <c r="B180" s="88"/>
      <c r="C180" s="5" t="s">
        <v>143</v>
      </c>
      <c r="D180" s="46">
        <v>0</v>
      </c>
      <c r="E180" s="46">
        <v>0</v>
      </c>
      <c r="F180" s="46">
        <v>0</v>
      </c>
      <c r="G180" s="46">
        <v>0</v>
      </c>
      <c r="H180" s="46">
        <v>0</v>
      </c>
      <c r="I180" s="43">
        <v>0</v>
      </c>
      <c r="J180" s="43">
        <v>0</v>
      </c>
      <c r="K180" s="43">
        <v>0</v>
      </c>
      <c r="L180" s="1"/>
      <c r="M180" s="7">
        <f t="shared" si="148"/>
        <v>0</v>
      </c>
    </row>
    <row r="181" spans="1:23" ht="23.25">
      <c r="A181" s="69"/>
      <c r="B181" s="88"/>
      <c r="C181" s="5" t="s">
        <v>23</v>
      </c>
      <c r="D181" s="46">
        <v>0</v>
      </c>
      <c r="E181" s="46">
        <v>0</v>
      </c>
      <c r="F181" s="46">
        <v>0</v>
      </c>
      <c r="G181" s="46">
        <v>0</v>
      </c>
      <c r="H181" s="46">
        <v>0</v>
      </c>
      <c r="I181" s="43">
        <v>0</v>
      </c>
      <c r="J181" s="43">
        <v>0</v>
      </c>
      <c r="K181" s="43">
        <v>0</v>
      </c>
      <c r="L181" s="1"/>
      <c r="M181" s="7">
        <f t="shared" si="148"/>
        <v>0</v>
      </c>
    </row>
    <row r="182" spans="1:23" ht="23.25">
      <c r="A182" s="82"/>
      <c r="B182" s="89"/>
      <c r="C182" s="5" t="s">
        <v>143</v>
      </c>
      <c r="D182" s="46">
        <v>0</v>
      </c>
      <c r="E182" s="46">
        <v>0</v>
      </c>
      <c r="F182" s="46">
        <v>0</v>
      </c>
      <c r="G182" s="46">
        <v>0</v>
      </c>
      <c r="H182" s="46">
        <v>0</v>
      </c>
      <c r="I182" s="43">
        <v>0</v>
      </c>
      <c r="J182" s="43">
        <v>0</v>
      </c>
      <c r="K182" s="43">
        <v>0</v>
      </c>
      <c r="L182" s="1"/>
      <c r="M182" s="7">
        <f t="shared" si="148"/>
        <v>0</v>
      </c>
    </row>
    <row r="183" spans="1:23">
      <c r="A183" s="86" t="s">
        <v>22</v>
      </c>
      <c r="B183" s="117" t="s">
        <v>161</v>
      </c>
      <c r="C183" s="8" t="s">
        <v>152</v>
      </c>
      <c r="D183" s="46">
        <f>D184+D185</f>
        <v>315535.76</v>
      </c>
      <c r="E183" s="46">
        <f t="shared" ref="E183:K183" si="163">E184+E185</f>
        <v>553332.55000000005</v>
      </c>
      <c r="F183" s="46">
        <f t="shared" si="163"/>
        <v>573443.65</v>
      </c>
      <c r="G183" s="46">
        <f t="shared" si="163"/>
        <v>191819.59999999998</v>
      </c>
      <c r="H183" s="46">
        <f t="shared" si="163"/>
        <v>502714.94</v>
      </c>
      <c r="I183" s="46">
        <f t="shared" si="163"/>
        <v>239205.22000000003</v>
      </c>
      <c r="J183" s="46">
        <f t="shared" ref="J183" si="164">J184+J185</f>
        <v>46375.8</v>
      </c>
      <c r="K183" s="46">
        <f t="shared" si="163"/>
        <v>46375.8</v>
      </c>
      <c r="L183" s="1"/>
      <c r="M183" s="7">
        <f t="shared" si="148"/>
        <v>2468803.3199999998</v>
      </c>
    </row>
    <row r="184" spans="1:23">
      <c r="A184" s="86"/>
      <c r="B184" s="118"/>
      <c r="C184" s="8" t="s">
        <v>116</v>
      </c>
      <c r="D184" s="46">
        <f>D188+D192</f>
        <v>315535.76</v>
      </c>
      <c r="E184" s="46">
        <f t="shared" ref="E184:K184" si="165">E188+E192</f>
        <v>553332.55000000005</v>
      </c>
      <c r="F184" s="46">
        <f t="shared" si="165"/>
        <v>573443.65</v>
      </c>
      <c r="G184" s="46">
        <f t="shared" si="165"/>
        <v>191819.59999999998</v>
      </c>
      <c r="H184" s="46">
        <f t="shared" si="165"/>
        <v>0</v>
      </c>
      <c r="I184" s="46">
        <f t="shared" si="165"/>
        <v>0</v>
      </c>
      <c r="J184" s="46">
        <f t="shared" ref="J184" si="166">J188+J192</f>
        <v>0</v>
      </c>
      <c r="K184" s="46">
        <f t="shared" si="165"/>
        <v>0</v>
      </c>
      <c r="L184" s="1"/>
      <c r="M184" s="7">
        <f t="shared" si="148"/>
        <v>1634131.56</v>
      </c>
      <c r="O184" s="7"/>
    </row>
    <row r="185" spans="1:23">
      <c r="A185" s="86"/>
      <c r="B185" s="118"/>
      <c r="C185" s="8" t="s">
        <v>117</v>
      </c>
      <c r="D185" s="46">
        <f>D189+D193</f>
        <v>0</v>
      </c>
      <c r="E185" s="46">
        <f t="shared" ref="E185:K185" si="167">E189+E193</f>
        <v>0</v>
      </c>
      <c r="F185" s="46">
        <f t="shared" si="167"/>
        <v>0</v>
      </c>
      <c r="G185" s="46">
        <f t="shared" si="167"/>
        <v>0</v>
      </c>
      <c r="H185" s="46">
        <f t="shared" si="167"/>
        <v>502714.94</v>
      </c>
      <c r="I185" s="46">
        <f t="shared" si="167"/>
        <v>239205.22000000003</v>
      </c>
      <c r="J185" s="46">
        <f t="shared" ref="J185" si="168">J189+J193</f>
        <v>46375.8</v>
      </c>
      <c r="K185" s="46">
        <f t="shared" si="167"/>
        <v>46375.8</v>
      </c>
      <c r="L185" s="1"/>
      <c r="M185" s="7">
        <f t="shared" si="148"/>
        <v>834671.76000000013</v>
      </c>
      <c r="O185" s="7"/>
      <c r="W185" s="1"/>
    </row>
    <row r="186" spans="1:23" ht="23.25">
      <c r="A186" s="86"/>
      <c r="B186" s="118"/>
      <c r="C186" s="41" t="s">
        <v>148</v>
      </c>
      <c r="D186" s="46">
        <f>D187</f>
        <v>246508.53</v>
      </c>
      <c r="E186" s="46">
        <f t="shared" ref="E186:K186" si="169">E187</f>
        <v>457768.79000000004</v>
      </c>
      <c r="F186" s="46">
        <f t="shared" si="169"/>
        <v>485713.25</v>
      </c>
      <c r="G186" s="46">
        <f t="shared" si="169"/>
        <v>133099.21</v>
      </c>
      <c r="H186" s="46">
        <f t="shared" si="169"/>
        <v>410062.81</v>
      </c>
      <c r="I186" s="46">
        <f t="shared" si="169"/>
        <v>148097.70000000001</v>
      </c>
      <c r="J186" s="46">
        <f t="shared" si="169"/>
        <v>0</v>
      </c>
      <c r="K186" s="46">
        <f t="shared" si="169"/>
        <v>0</v>
      </c>
      <c r="L186" s="1"/>
      <c r="M186" s="7">
        <f t="shared" si="148"/>
        <v>1881250.29</v>
      </c>
    </row>
    <row r="187" spans="1:23" ht="23.25">
      <c r="A187" s="86"/>
      <c r="B187" s="118"/>
      <c r="C187" s="8" t="s">
        <v>170</v>
      </c>
      <c r="D187" s="46">
        <f>D188+D189</f>
        <v>246508.53</v>
      </c>
      <c r="E187" s="46">
        <f t="shared" ref="E187:K187" si="170">E188+E189</f>
        <v>457768.79000000004</v>
      </c>
      <c r="F187" s="46">
        <f t="shared" si="170"/>
        <v>485713.25</v>
      </c>
      <c r="G187" s="46">
        <f t="shared" si="170"/>
        <v>133099.21</v>
      </c>
      <c r="H187" s="46">
        <f t="shared" si="170"/>
        <v>410062.81</v>
      </c>
      <c r="I187" s="46">
        <f t="shared" si="170"/>
        <v>148097.70000000001</v>
      </c>
      <c r="J187" s="46">
        <f t="shared" ref="J187" si="171">J188+J189</f>
        <v>0</v>
      </c>
      <c r="K187" s="46">
        <f t="shared" si="170"/>
        <v>0</v>
      </c>
      <c r="L187" s="1"/>
      <c r="M187" s="7">
        <f t="shared" si="148"/>
        <v>1881250.29</v>
      </c>
    </row>
    <row r="188" spans="1:23">
      <c r="A188" s="86"/>
      <c r="B188" s="118"/>
      <c r="C188" s="8" t="s">
        <v>116</v>
      </c>
      <c r="D188" s="46">
        <f>D202</f>
        <v>246508.53</v>
      </c>
      <c r="E188" s="46">
        <f t="shared" ref="E188:K188" si="172">E202</f>
        <v>457768.79000000004</v>
      </c>
      <c r="F188" s="46">
        <f t="shared" si="172"/>
        <v>485713.25</v>
      </c>
      <c r="G188" s="46">
        <f t="shared" si="172"/>
        <v>133099.21</v>
      </c>
      <c r="H188" s="46">
        <f t="shared" si="172"/>
        <v>0</v>
      </c>
      <c r="I188" s="46">
        <f t="shared" si="172"/>
        <v>0</v>
      </c>
      <c r="J188" s="46">
        <f t="shared" ref="J188" si="173">J202</f>
        <v>0</v>
      </c>
      <c r="K188" s="46">
        <f t="shared" si="172"/>
        <v>0</v>
      </c>
      <c r="L188" s="1"/>
      <c r="M188" s="7">
        <f t="shared" si="148"/>
        <v>1323089.78</v>
      </c>
    </row>
    <row r="189" spans="1:23">
      <c r="A189" s="86"/>
      <c r="B189" s="118"/>
      <c r="C189" s="8" t="s">
        <v>117</v>
      </c>
      <c r="D189" s="46">
        <f>D203</f>
        <v>0</v>
      </c>
      <c r="E189" s="46">
        <f t="shared" ref="E189:K189" si="174">E203</f>
        <v>0</v>
      </c>
      <c r="F189" s="46">
        <f t="shared" si="174"/>
        <v>0</v>
      </c>
      <c r="G189" s="46">
        <f t="shared" si="174"/>
        <v>0</v>
      </c>
      <c r="H189" s="46">
        <f t="shared" si="174"/>
        <v>410062.81</v>
      </c>
      <c r="I189" s="46">
        <f t="shared" si="174"/>
        <v>148097.70000000001</v>
      </c>
      <c r="J189" s="46">
        <f t="shared" ref="J189" si="175">J203</f>
        <v>0</v>
      </c>
      <c r="K189" s="46">
        <f t="shared" si="174"/>
        <v>0</v>
      </c>
      <c r="L189" s="1"/>
      <c r="M189" s="7">
        <f t="shared" si="148"/>
        <v>558160.51</v>
      </c>
    </row>
    <row r="190" spans="1:23" ht="22.5">
      <c r="A190" s="86"/>
      <c r="B190" s="118"/>
      <c r="C190" s="37" t="s">
        <v>23</v>
      </c>
      <c r="D190" s="46">
        <f>D191</f>
        <v>69027.23</v>
      </c>
      <c r="E190" s="46">
        <f t="shared" ref="E190:K190" si="176">E191</f>
        <v>95563.760000000009</v>
      </c>
      <c r="F190" s="46">
        <f t="shared" si="176"/>
        <v>87730.4</v>
      </c>
      <c r="G190" s="46">
        <f t="shared" si="176"/>
        <v>58720.39</v>
      </c>
      <c r="H190" s="46">
        <f t="shared" si="176"/>
        <v>92652.13</v>
      </c>
      <c r="I190" s="46">
        <f t="shared" si="176"/>
        <v>91107.520000000004</v>
      </c>
      <c r="J190" s="46">
        <f t="shared" si="176"/>
        <v>46375.8</v>
      </c>
      <c r="K190" s="46">
        <f t="shared" si="176"/>
        <v>46375.8</v>
      </c>
      <c r="L190" s="1"/>
      <c r="M190" s="7">
        <f t="shared" si="148"/>
        <v>587553.03</v>
      </c>
      <c r="O190" s="7"/>
    </row>
    <row r="191" spans="1:23" ht="22.5">
      <c r="A191" s="86"/>
      <c r="B191" s="118"/>
      <c r="C191" s="32" t="s">
        <v>170</v>
      </c>
      <c r="D191" s="46">
        <f>D192+D193</f>
        <v>69027.23</v>
      </c>
      <c r="E191" s="46">
        <f t="shared" ref="E191:K191" si="177">E192+E193</f>
        <v>95563.760000000009</v>
      </c>
      <c r="F191" s="46">
        <f t="shared" si="177"/>
        <v>87730.4</v>
      </c>
      <c r="G191" s="46">
        <f t="shared" si="177"/>
        <v>58720.39</v>
      </c>
      <c r="H191" s="46">
        <f t="shared" si="177"/>
        <v>92652.13</v>
      </c>
      <c r="I191" s="46">
        <f t="shared" si="177"/>
        <v>91107.520000000004</v>
      </c>
      <c r="J191" s="46">
        <f t="shared" ref="J191" si="178">J192+J193</f>
        <v>46375.8</v>
      </c>
      <c r="K191" s="46">
        <f t="shared" si="177"/>
        <v>46375.8</v>
      </c>
      <c r="L191" s="1"/>
      <c r="M191" s="7">
        <f t="shared" si="148"/>
        <v>587553.03</v>
      </c>
      <c r="O191" s="7"/>
    </row>
    <row r="192" spans="1:23">
      <c r="A192" s="86"/>
      <c r="B192" s="118"/>
      <c r="C192" s="32" t="s">
        <v>116</v>
      </c>
      <c r="D192" s="46">
        <f>D206</f>
        <v>69027.23</v>
      </c>
      <c r="E192" s="46">
        <f t="shared" ref="E192:K192" si="179">E206</f>
        <v>95563.760000000009</v>
      </c>
      <c r="F192" s="46">
        <f t="shared" si="179"/>
        <v>87730.4</v>
      </c>
      <c r="G192" s="46">
        <f t="shared" si="179"/>
        <v>58720.39</v>
      </c>
      <c r="H192" s="46">
        <f t="shared" si="179"/>
        <v>0</v>
      </c>
      <c r="I192" s="46">
        <f t="shared" si="179"/>
        <v>0</v>
      </c>
      <c r="J192" s="46">
        <f t="shared" ref="J192" si="180">J206</f>
        <v>0</v>
      </c>
      <c r="K192" s="46">
        <f t="shared" si="179"/>
        <v>0</v>
      </c>
      <c r="L192" s="1"/>
      <c r="M192" s="7">
        <f t="shared" si="148"/>
        <v>311041.77999999997</v>
      </c>
      <c r="O192" s="7"/>
    </row>
    <row r="193" spans="1:19">
      <c r="A193" s="86"/>
      <c r="B193" s="118"/>
      <c r="C193" s="32" t="s">
        <v>117</v>
      </c>
      <c r="D193" s="46">
        <f>D207</f>
        <v>0</v>
      </c>
      <c r="E193" s="46">
        <f t="shared" ref="E193:K193" si="181">E207</f>
        <v>0</v>
      </c>
      <c r="F193" s="46">
        <f t="shared" si="181"/>
        <v>0</v>
      </c>
      <c r="G193" s="46">
        <f t="shared" si="181"/>
        <v>0</v>
      </c>
      <c r="H193" s="46">
        <f t="shared" si="181"/>
        <v>92652.13</v>
      </c>
      <c r="I193" s="46">
        <f t="shared" si="181"/>
        <v>91107.520000000004</v>
      </c>
      <c r="J193" s="46">
        <f t="shared" ref="J193" si="182">J207</f>
        <v>46375.8</v>
      </c>
      <c r="K193" s="46">
        <f t="shared" si="181"/>
        <v>46375.8</v>
      </c>
      <c r="L193" s="1"/>
      <c r="M193" s="7">
        <f t="shared" si="148"/>
        <v>276511.25</v>
      </c>
      <c r="O193" s="7"/>
    </row>
    <row r="194" spans="1:19" ht="22.5">
      <c r="A194" s="86"/>
      <c r="B194" s="118"/>
      <c r="C194" s="37" t="s">
        <v>149</v>
      </c>
      <c r="D194" s="51">
        <f>D195+D196</f>
        <v>6829.49</v>
      </c>
      <c r="E194" s="51">
        <f t="shared" ref="E194:K194" si="183">E195+E196</f>
        <v>7220.37</v>
      </c>
      <c r="F194" s="51">
        <f t="shared" si="183"/>
        <v>8104.9</v>
      </c>
      <c r="G194" s="51">
        <f t="shared" si="183"/>
        <v>9934.27</v>
      </c>
      <c r="H194" s="51">
        <f t="shared" si="183"/>
        <v>12121.59</v>
      </c>
      <c r="I194" s="51">
        <f t="shared" si="183"/>
        <v>14505.66</v>
      </c>
      <c r="J194" s="51">
        <f t="shared" ref="J194" si="184">J195+J196</f>
        <v>14505.66</v>
      </c>
      <c r="K194" s="51">
        <f t="shared" si="183"/>
        <v>14505.66</v>
      </c>
      <c r="L194" s="1"/>
      <c r="M194" s="7">
        <f t="shared" si="148"/>
        <v>87727.6</v>
      </c>
      <c r="O194" s="1"/>
      <c r="R194" s="1"/>
      <c r="S194" s="1"/>
    </row>
    <row r="195" spans="1:19">
      <c r="A195" s="86"/>
      <c r="B195" s="118"/>
      <c r="C195" s="32" t="s">
        <v>116</v>
      </c>
      <c r="D195" s="46">
        <f>D209</f>
        <v>6829.49</v>
      </c>
      <c r="E195" s="46">
        <f t="shared" ref="E195:I195" si="185">E209</f>
        <v>7220.37</v>
      </c>
      <c r="F195" s="46">
        <f t="shared" si="185"/>
        <v>8104.9</v>
      </c>
      <c r="G195" s="46">
        <f t="shared" si="185"/>
        <v>9934.27</v>
      </c>
      <c r="H195" s="46">
        <f t="shared" si="185"/>
        <v>0</v>
      </c>
      <c r="I195" s="46">
        <f t="shared" si="185"/>
        <v>0</v>
      </c>
      <c r="J195" s="46">
        <f>J209</f>
        <v>0</v>
      </c>
      <c r="K195" s="46">
        <f>K209</f>
        <v>0</v>
      </c>
      <c r="L195" s="1"/>
      <c r="M195" s="7">
        <f t="shared" si="148"/>
        <v>32089.030000000002</v>
      </c>
    </row>
    <row r="196" spans="1:19">
      <c r="A196" s="86"/>
      <c r="B196" s="119"/>
      <c r="C196" s="32" t="s">
        <v>117</v>
      </c>
      <c r="D196" s="46">
        <f>D210</f>
        <v>0</v>
      </c>
      <c r="E196" s="46">
        <f t="shared" ref="E196:K196" si="186">E210</f>
        <v>0</v>
      </c>
      <c r="F196" s="46">
        <f t="shared" si="186"/>
        <v>0</v>
      </c>
      <c r="G196" s="46">
        <f t="shared" si="186"/>
        <v>0</v>
      </c>
      <c r="H196" s="46">
        <f t="shared" si="186"/>
        <v>12121.59</v>
      </c>
      <c r="I196" s="46">
        <f t="shared" si="186"/>
        <v>14505.66</v>
      </c>
      <c r="J196" s="46">
        <f t="shared" ref="J196" si="187">J210</f>
        <v>14505.66</v>
      </c>
      <c r="K196" s="46">
        <f t="shared" si="186"/>
        <v>14505.66</v>
      </c>
      <c r="L196" s="1"/>
      <c r="M196" s="7">
        <f t="shared" si="148"/>
        <v>55638.570000000007</v>
      </c>
    </row>
    <row r="197" spans="1:19">
      <c r="A197" s="68"/>
      <c r="B197" s="87" t="s">
        <v>160</v>
      </c>
      <c r="C197" s="41" t="s">
        <v>152</v>
      </c>
      <c r="D197" s="46">
        <f t="shared" ref="D197:K197" si="188">D198+D199</f>
        <v>315535.76</v>
      </c>
      <c r="E197" s="46">
        <f t="shared" si="188"/>
        <v>553332.55000000005</v>
      </c>
      <c r="F197" s="46">
        <f t="shared" si="188"/>
        <v>573443.65</v>
      </c>
      <c r="G197" s="46">
        <f t="shared" si="188"/>
        <v>191819.59999999998</v>
      </c>
      <c r="H197" s="46">
        <f t="shared" si="188"/>
        <v>502714.94</v>
      </c>
      <c r="I197" s="46">
        <f t="shared" si="188"/>
        <v>239205.22000000003</v>
      </c>
      <c r="J197" s="46">
        <f t="shared" ref="J197" si="189">J198+J199</f>
        <v>46375.8</v>
      </c>
      <c r="K197" s="46">
        <f t="shared" si="188"/>
        <v>46375.8</v>
      </c>
      <c r="L197" s="1"/>
      <c r="M197" s="7">
        <f t="shared" si="148"/>
        <v>2468803.3199999998</v>
      </c>
    </row>
    <row r="198" spans="1:19">
      <c r="A198" s="69"/>
      <c r="B198" s="88"/>
      <c r="C198" s="8" t="s">
        <v>116</v>
      </c>
      <c r="D198" s="46">
        <f>D202+D206</f>
        <v>315535.76</v>
      </c>
      <c r="E198" s="46">
        <f t="shared" ref="E198:K198" si="190">E202+E206</f>
        <v>553332.55000000005</v>
      </c>
      <c r="F198" s="46">
        <f t="shared" si="190"/>
        <v>573443.65</v>
      </c>
      <c r="G198" s="46">
        <f t="shared" si="190"/>
        <v>191819.59999999998</v>
      </c>
      <c r="H198" s="46">
        <f t="shared" si="190"/>
        <v>0</v>
      </c>
      <c r="I198" s="46">
        <f t="shared" si="190"/>
        <v>0</v>
      </c>
      <c r="J198" s="46">
        <f t="shared" ref="J198" si="191">J202+J206</f>
        <v>0</v>
      </c>
      <c r="K198" s="46">
        <f t="shared" si="190"/>
        <v>0</v>
      </c>
      <c r="L198" s="1"/>
      <c r="M198" s="7">
        <f t="shared" si="148"/>
        <v>1634131.56</v>
      </c>
    </row>
    <row r="199" spans="1:19">
      <c r="A199" s="69"/>
      <c r="B199" s="88"/>
      <c r="C199" s="8" t="s">
        <v>117</v>
      </c>
      <c r="D199" s="46">
        <f>D203+D207</f>
        <v>0</v>
      </c>
      <c r="E199" s="46">
        <f t="shared" ref="E199:K199" si="192">E203+E207</f>
        <v>0</v>
      </c>
      <c r="F199" s="46">
        <f t="shared" si="192"/>
        <v>0</v>
      </c>
      <c r="G199" s="46">
        <f t="shared" si="192"/>
        <v>0</v>
      </c>
      <c r="H199" s="46">
        <f t="shared" si="192"/>
        <v>502714.94</v>
      </c>
      <c r="I199" s="46">
        <f t="shared" si="192"/>
        <v>239205.22000000003</v>
      </c>
      <c r="J199" s="46">
        <f t="shared" ref="J199" si="193">J203+J207</f>
        <v>46375.8</v>
      </c>
      <c r="K199" s="46">
        <f t="shared" si="192"/>
        <v>46375.8</v>
      </c>
      <c r="L199" s="1"/>
      <c r="M199" s="7">
        <f t="shared" si="148"/>
        <v>834671.76000000013</v>
      </c>
    </row>
    <row r="200" spans="1:19" ht="23.25">
      <c r="A200" s="69"/>
      <c r="B200" s="88"/>
      <c r="C200" s="41" t="s">
        <v>148</v>
      </c>
      <c r="D200" s="46">
        <f>D201</f>
        <v>246508.53</v>
      </c>
      <c r="E200" s="46">
        <f t="shared" ref="E200:K200" si="194">E201</f>
        <v>457768.79000000004</v>
      </c>
      <c r="F200" s="46">
        <f t="shared" si="194"/>
        <v>485713.25</v>
      </c>
      <c r="G200" s="46">
        <f t="shared" si="194"/>
        <v>133099.21</v>
      </c>
      <c r="H200" s="46">
        <f t="shared" si="194"/>
        <v>410062.81</v>
      </c>
      <c r="I200" s="46">
        <f t="shared" si="194"/>
        <v>148097.70000000001</v>
      </c>
      <c r="J200" s="46">
        <f t="shared" si="194"/>
        <v>0</v>
      </c>
      <c r="K200" s="46">
        <f t="shared" si="194"/>
        <v>0</v>
      </c>
      <c r="L200" s="1"/>
      <c r="M200" s="7">
        <f t="shared" si="148"/>
        <v>1881250.29</v>
      </c>
    </row>
    <row r="201" spans="1:19" ht="23.25">
      <c r="A201" s="69"/>
      <c r="B201" s="88"/>
      <c r="C201" s="5" t="s">
        <v>155</v>
      </c>
      <c r="D201" s="46">
        <f>D202+D203</f>
        <v>246508.53</v>
      </c>
      <c r="E201" s="46">
        <f t="shared" ref="E201:K201" si="195">E202+E203</f>
        <v>457768.79000000004</v>
      </c>
      <c r="F201" s="46">
        <f t="shared" si="195"/>
        <v>485713.25</v>
      </c>
      <c r="G201" s="46">
        <f t="shared" si="195"/>
        <v>133099.21</v>
      </c>
      <c r="H201" s="46">
        <f t="shared" si="195"/>
        <v>410062.81</v>
      </c>
      <c r="I201" s="46">
        <f t="shared" si="195"/>
        <v>148097.70000000001</v>
      </c>
      <c r="J201" s="46">
        <f t="shared" ref="J201" si="196">J202+J203</f>
        <v>0</v>
      </c>
      <c r="K201" s="46">
        <f t="shared" si="195"/>
        <v>0</v>
      </c>
      <c r="L201" s="1"/>
      <c r="M201" s="7">
        <f t="shared" si="148"/>
        <v>1881250.29</v>
      </c>
      <c r="O201" s="1"/>
    </row>
    <row r="202" spans="1:19">
      <c r="A202" s="69"/>
      <c r="B202" s="88"/>
      <c r="C202" s="8" t="s">
        <v>116</v>
      </c>
      <c r="D202" s="46">
        <f>D310</f>
        <v>246508.53</v>
      </c>
      <c r="E202" s="46">
        <f t="shared" ref="E202:K202" si="197">E310</f>
        <v>457768.79000000004</v>
      </c>
      <c r="F202" s="46">
        <f t="shared" si="197"/>
        <v>485713.25</v>
      </c>
      <c r="G202" s="46">
        <f t="shared" si="197"/>
        <v>133099.21</v>
      </c>
      <c r="H202" s="46">
        <f t="shared" si="197"/>
        <v>0</v>
      </c>
      <c r="I202" s="46">
        <f t="shared" si="197"/>
        <v>0</v>
      </c>
      <c r="J202" s="46">
        <f t="shared" ref="J202" si="198">J310</f>
        <v>0</v>
      </c>
      <c r="K202" s="46">
        <f t="shared" si="197"/>
        <v>0</v>
      </c>
      <c r="L202" s="1"/>
      <c r="M202" s="7">
        <f t="shared" si="148"/>
        <v>1323089.78</v>
      </c>
      <c r="O202" s="1"/>
    </row>
    <row r="203" spans="1:19">
      <c r="A203" s="69"/>
      <c r="B203" s="88"/>
      <c r="C203" s="8" t="s">
        <v>117</v>
      </c>
      <c r="D203" s="46">
        <f>D311</f>
        <v>0</v>
      </c>
      <c r="E203" s="46">
        <f t="shared" ref="E203:K203" si="199">E311</f>
        <v>0</v>
      </c>
      <c r="F203" s="46">
        <f t="shared" si="199"/>
        <v>0</v>
      </c>
      <c r="G203" s="46">
        <f t="shared" si="199"/>
        <v>0</v>
      </c>
      <c r="H203" s="46">
        <f t="shared" si="199"/>
        <v>410062.81</v>
      </c>
      <c r="I203" s="46">
        <f t="shared" si="199"/>
        <v>148097.70000000001</v>
      </c>
      <c r="J203" s="46">
        <f t="shared" ref="J203" si="200">J311</f>
        <v>0</v>
      </c>
      <c r="K203" s="46">
        <f t="shared" si="199"/>
        <v>0</v>
      </c>
      <c r="L203" s="1"/>
      <c r="M203" s="7">
        <f t="shared" si="148"/>
        <v>558160.51</v>
      </c>
      <c r="O203" s="1"/>
    </row>
    <row r="204" spans="1:19" ht="23.25">
      <c r="A204" s="69"/>
      <c r="B204" s="88"/>
      <c r="C204" s="5" t="s">
        <v>23</v>
      </c>
      <c r="D204" s="46">
        <f>D205</f>
        <v>69027.23</v>
      </c>
      <c r="E204" s="46">
        <f t="shared" ref="E204:K204" si="201">E205</f>
        <v>95563.760000000009</v>
      </c>
      <c r="F204" s="46">
        <f t="shared" si="201"/>
        <v>87730.4</v>
      </c>
      <c r="G204" s="46">
        <f t="shared" si="201"/>
        <v>58720.39</v>
      </c>
      <c r="H204" s="46">
        <f t="shared" si="201"/>
        <v>92652.13</v>
      </c>
      <c r="I204" s="46">
        <f t="shared" si="201"/>
        <v>91107.520000000004</v>
      </c>
      <c r="J204" s="46">
        <f t="shared" si="201"/>
        <v>46375.8</v>
      </c>
      <c r="K204" s="46">
        <f t="shared" si="201"/>
        <v>46375.8</v>
      </c>
      <c r="L204" s="1"/>
      <c r="M204" s="7">
        <f t="shared" si="148"/>
        <v>587553.03</v>
      </c>
    </row>
    <row r="205" spans="1:19" ht="23.25">
      <c r="A205" s="69"/>
      <c r="B205" s="88"/>
      <c r="C205" s="33" t="s">
        <v>155</v>
      </c>
      <c r="D205" s="46">
        <f>D206+D207</f>
        <v>69027.23</v>
      </c>
      <c r="E205" s="46">
        <f t="shared" ref="E205:K205" si="202">E206+E207</f>
        <v>95563.760000000009</v>
      </c>
      <c r="F205" s="46">
        <f t="shared" si="202"/>
        <v>87730.4</v>
      </c>
      <c r="G205" s="46">
        <f t="shared" si="202"/>
        <v>58720.39</v>
      </c>
      <c r="H205" s="46">
        <f t="shared" si="202"/>
        <v>92652.13</v>
      </c>
      <c r="I205" s="46">
        <f t="shared" si="202"/>
        <v>91107.520000000004</v>
      </c>
      <c r="J205" s="46">
        <f t="shared" ref="J205" si="203">J206+J207</f>
        <v>46375.8</v>
      </c>
      <c r="K205" s="46">
        <f t="shared" si="202"/>
        <v>46375.8</v>
      </c>
      <c r="L205" s="1"/>
      <c r="M205" s="7">
        <f t="shared" si="148"/>
        <v>587553.03</v>
      </c>
    </row>
    <row r="206" spans="1:19">
      <c r="A206" s="69"/>
      <c r="B206" s="88"/>
      <c r="C206" s="8" t="s">
        <v>116</v>
      </c>
      <c r="D206" s="46">
        <f t="shared" ref="D206:K207" si="204">D216+D272+D314</f>
        <v>69027.23</v>
      </c>
      <c r="E206" s="46">
        <f t="shared" si="204"/>
        <v>95563.760000000009</v>
      </c>
      <c r="F206" s="46">
        <f t="shared" si="204"/>
        <v>87730.4</v>
      </c>
      <c r="G206" s="46">
        <f t="shared" si="204"/>
        <v>58720.39</v>
      </c>
      <c r="H206" s="46">
        <f t="shared" si="204"/>
        <v>0</v>
      </c>
      <c r="I206" s="46">
        <f t="shared" si="204"/>
        <v>0</v>
      </c>
      <c r="J206" s="46">
        <f t="shared" ref="J206" si="205">J216+J272+J314</f>
        <v>0</v>
      </c>
      <c r="K206" s="46">
        <f t="shared" si="204"/>
        <v>0</v>
      </c>
      <c r="L206" s="1"/>
      <c r="M206" s="7">
        <f t="shared" si="148"/>
        <v>311041.77999999997</v>
      </c>
    </row>
    <row r="207" spans="1:19">
      <c r="A207" s="69"/>
      <c r="B207" s="88"/>
      <c r="C207" s="8" t="s">
        <v>117</v>
      </c>
      <c r="D207" s="46">
        <f t="shared" si="204"/>
        <v>0</v>
      </c>
      <c r="E207" s="46">
        <f t="shared" si="204"/>
        <v>0</v>
      </c>
      <c r="F207" s="46">
        <f t="shared" si="204"/>
        <v>0</v>
      </c>
      <c r="G207" s="46">
        <f t="shared" si="204"/>
        <v>0</v>
      </c>
      <c r="H207" s="46">
        <f t="shared" si="204"/>
        <v>92652.13</v>
      </c>
      <c r="I207" s="46">
        <f t="shared" si="204"/>
        <v>91107.520000000004</v>
      </c>
      <c r="J207" s="46">
        <f t="shared" ref="J207" si="206">J217+J273+J315</f>
        <v>46375.8</v>
      </c>
      <c r="K207" s="46">
        <f t="shared" si="204"/>
        <v>46375.8</v>
      </c>
      <c r="L207" s="1"/>
      <c r="M207" s="7">
        <f t="shared" si="148"/>
        <v>276511.25</v>
      </c>
    </row>
    <row r="208" spans="1:19" ht="23.25">
      <c r="A208" s="69"/>
      <c r="B208" s="88"/>
      <c r="C208" s="5" t="s">
        <v>149</v>
      </c>
      <c r="D208" s="46">
        <f>D209+D210</f>
        <v>6829.49</v>
      </c>
      <c r="E208" s="46">
        <f t="shared" ref="E208:K208" si="207">E209+E210</f>
        <v>7220.37</v>
      </c>
      <c r="F208" s="46">
        <f t="shared" si="207"/>
        <v>8104.9</v>
      </c>
      <c r="G208" s="46">
        <f t="shared" si="207"/>
        <v>9934.27</v>
      </c>
      <c r="H208" s="46">
        <f t="shared" si="207"/>
        <v>12121.59</v>
      </c>
      <c r="I208" s="46">
        <f t="shared" si="207"/>
        <v>14505.66</v>
      </c>
      <c r="J208" s="46">
        <f t="shared" ref="J208" si="208">J209+J210</f>
        <v>14505.66</v>
      </c>
      <c r="K208" s="46">
        <f t="shared" si="207"/>
        <v>14505.66</v>
      </c>
      <c r="L208" s="1"/>
      <c r="M208" s="7">
        <f t="shared" si="148"/>
        <v>87727.6</v>
      </c>
    </row>
    <row r="209" spans="1:15">
      <c r="A209" s="69"/>
      <c r="B209" s="88"/>
      <c r="C209" s="8" t="s">
        <v>116</v>
      </c>
      <c r="D209" s="46">
        <f>D303</f>
        <v>6829.49</v>
      </c>
      <c r="E209" s="46">
        <f t="shared" ref="E209:K209" si="209">E303</f>
        <v>7220.37</v>
      </c>
      <c r="F209" s="46">
        <f t="shared" si="209"/>
        <v>8104.9</v>
      </c>
      <c r="G209" s="46">
        <f t="shared" si="209"/>
        <v>9934.27</v>
      </c>
      <c r="H209" s="46">
        <f t="shared" si="209"/>
        <v>0</v>
      </c>
      <c r="I209" s="46">
        <f t="shared" si="209"/>
        <v>0</v>
      </c>
      <c r="J209" s="46">
        <f t="shared" ref="J209" si="210">J303</f>
        <v>0</v>
      </c>
      <c r="K209" s="46">
        <f t="shared" si="209"/>
        <v>0</v>
      </c>
      <c r="L209" s="1"/>
      <c r="M209" s="7">
        <f t="shared" si="148"/>
        <v>32089.030000000002</v>
      </c>
    </row>
    <row r="210" spans="1:15">
      <c r="A210" s="82"/>
      <c r="B210" s="89"/>
      <c r="C210" s="8" t="s">
        <v>117</v>
      </c>
      <c r="D210" s="46">
        <f>D304</f>
        <v>0</v>
      </c>
      <c r="E210" s="46">
        <f t="shared" ref="E210:K210" si="211">E304</f>
        <v>0</v>
      </c>
      <c r="F210" s="46">
        <f t="shared" si="211"/>
        <v>0</v>
      </c>
      <c r="G210" s="46">
        <f t="shared" si="211"/>
        <v>0</v>
      </c>
      <c r="H210" s="46">
        <f t="shared" si="211"/>
        <v>12121.59</v>
      </c>
      <c r="I210" s="46">
        <f t="shared" si="211"/>
        <v>14505.66</v>
      </c>
      <c r="J210" s="46">
        <f t="shared" ref="J210" si="212">J304</f>
        <v>14505.66</v>
      </c>
      <c r="K210" s="46">
        <f t="shared" si="211"/>
        <v>14505.66</v>
      </c>
      <c r="L210" s="1"/>
      <c r="M210" s="7">
        <f t="shared" si="148"/>
        <v>55638.570000000007</v>
      </c>
    </row>
    <row r="211" spans="1:15">
      <c r="A211" s="121" t="s">
        <v>24</v>
      </c>
      <c r="B211" s="83" t="s">
        <v>78</v>
      </c>
      <c r="C211" s="5" t="s">
        <v>152</v>
      </c>
      <c r="D211" s="57">
        <f>D212+D213</f>
        <v>25127.149999999998</v>
      </c>
      <c r="E211" s="57">
        <f t="shared" ref="E211:K211" si="213">E212+E213</f>
        <v>39324.67</v>
      </c>
      <c r="F211" s="57">
        <f t="shared" si="213"/>
        <v>30432.27</v>
      </c>
      <c r="G211" s="57">
        <f t="shared" si="213"/>
        <v>25756.13</v>
      </c>
      <c r="H211" s="57">
        <f t="shared" si="213"/>
        <v>38864.82</v>
      </c>
      <c r="I211" s="57">
        <f t="shared" si="213"/>
        <v>54794.750000000007</v>
      </c>
      <c r="J211" s="57">
        <f t="shared" ref="J211" si="214">J212+J213</f>
        <v>17857.64</v>
      </c>
      <c r="K211" s="57">
        <f t="shared" si="213"/>
        <v>17857.64</v>
      </c>
      <c r="L211" s="1"/>
      <c r="M211" s="7">
        <f t="shared" si="148"/>
        <v>250015.07</v>
      </c>
    </row>
    <row r="212" spans="1:15">
      <c r="A212" s="122"/>
      <c r="B212" s="84"/>
      <c r="C212" s="8" t="s">
        <v>116</v>
      </c>
      <c r="D212" s="57">
        <f>D216</f>
        <v>25127.149999999998</v>
      </c>
      <c r="E212" s="57">
        <f t="shared" ref="E212:K212" si="215">E216</f>
        <v>39324.67</v>
      </c>
      <c r="F212" s="57">
        <f t="shared" si="215"/>
        <v>30432.27</v>
      </c>
      <c r="G212" s="57">
        <f t="shared" si="215"/>
        <v>25756.13</v>
      </c>
      <c r="H212" s="57">
        <f t="shared" si="215"/>
        <v>0</v>
      </c>
      <c r="I212" s="57">
        <f t="shared" si="215"/>
        <v>0</v>
      </c>
      <c r="J212" s="57">
        <f t="shared" ref="J212" si="216">J216</f>
        <v>0</v>
      </c>
      <c r="K212" s="57">
        <f t="shared" si="215"/>
        <v>0</v>
      </c>
      <c r="L212" s="1"/>
      <c r="M212" s="7">
        <f t="shared" si="148"/>
        <v>120640.22</v>
      </c>
    </row>
    <row r="213" spans="1:15">
      <c r="A213" s="122"/>
      <c r="B213" s="84"/>
      <c r="C213" s="8" t="s">
        <v>117</v>
      </c>
      <c r="D213" s="57">
        <f>D217</f>
        <v>0</v>
      </c>
      <c r="E213" s="57">
        <f t="shared" ref="E213:K213" si="217">E217</f>
        <v>0</v>
      </c>
      <c r="F213" s="57">
        <f t="shared" si="217"/>
        <v>0</v>
      </c>
      <c r="G213" s="57">
        <f t="shared" si="217"/>
        <v>0</v>
      </c>
      <c r="H213" s="57">
        <f t="shared" si="217"/>
        <v>38864.82</v>
      </c>
      <c r="I213" s="57">
        <f t="shared" si="217"/>
        <v>54794.750000000007</v>
      </c>
      <c r="J213" s="57">
        <f t="shared" ref="J213" si="218">J217</f>
        <v>17857.64</v>
      </c>
      <c r="K213" s="57">
        <f t="shared" si="217"/>
        <v>17857.64</v>
      </c>
      <c r="L213" s="1"/>
      <c r="M213" s="7">
        <f t="shared" si="148"/>
        <v>129374.85</v>
      </c>
    </row>
    <row r="214" spans="1:15" ht="23.25">
      <c r="A214" s="122"/>
      <c r="B214" s="84"/>
      <c r="C214" s="5" t="s">
        <v>23</v>
      </c>
      <c r="D214" s="57">
        <f>D215</f>
        <v>25127.149999999998</v>
      </c>
      <c r="E214" s="57">
        <f t="shared" ref="E214:K214" si="219">E215</f>
        <v>39324.67</v>
      </c>
      <c r="F214" s="57">
        <f t="shared" si="219"/>
        <v>30432.27</v>
      </c>
      <c r="G214" s="57">
        <f t="shared" si="219"/>
        <v>25756.13</v>
      </c>
      <c r="H214" s="57">
        <f t="shared" si="219"/>
        <v>38864.82</v>
      </c>
      <c r="I214" s="57">
        <f t="shared" si="219"/>
        <v>54794.750000000007</v>
      </c>
      <c r="J214" s="57">
        <f t="shared" si="219"/>
        <v>17857.64</v>
      </c>
      <c r="K214" s="57">
        <f t="shared" si="219"/>
        <v>17857.64</v>
      </c>
      <c r="L214" s="1"/>
      <c r="M214" s="7">
        <f t="shared" si="148"/>
        <v>250015.07</v>
      </c>
    </row>
    <row r="215" spans="1:15" ht="23.25">
      <c r="A215" s="122"/>
      <c r="B215" s="84"/>
      <c r="C215" s="5" t="s">
        <v>155</v>
      </c>
      <c r="D215" s="57">
        <f>D216+D217</f>
        <v>25127.149999999998</v>
      </c>
      <c r="E215" s="57">
        <f t="shared" ref="E215:K215" si="220">E216+E217</f>
        <v>39324.67</v>
      </c>
      <c r="F215" s="57">
        <f t="shared" si="220"/>
        <v>30432.27</v>
      </c>
      <c r="G215" s="57">
        <f t="shared" si="220"/>
        <v>25756.13</v>
      </c>
      <c r="H215" s="57">
        <f t="shared" si="220"/>
        <v>38864.82</v>
      </c>
      <c r="I215" s="57">
        <f t="shared" si="220"/>
        <v>54794.750000000007</v>
      </c>
      <c r="J215" s="57">
        <f t="shared" ref="J215" si="221">J216+J217</f>
        <v>17857.64</v>
      </c>
      <c r="K215" s="57">
        <f t="shared" si="220"/>
        <v>17857.64</v>
      </c>
      <c r="L215" s="1"/>
      <c r="M215" s="7">
        <f t="shared" si="148"/>
        <v>250015.07</v>
      </c>
    </row>
    <row r="216" spans="1:15">
      <c r="A216" s="122"/>
      <c r="B216" s="84"/>
      <c r="C216" s="8" t="s">
        <v>116</v>
      </c>
      <c r="D216" s="57">
        <f>D223+D230+D237+D244+D251+D258+D265</f>
        <v>25127.149999999998</v>
      </c>
      <c r="E216" s="57">
        <f t="shared" ref="E216:K216" si="222">E223+E230+E237+E244+E251+E258+E265</f>
        <v>39324.67</v>
      </c>
      <c r="F216" s="57">
        <f t="shared" si="222"/>
        <v>30432.27</v>
      </c>
      <c r="G216" s="57">
        <f t="shared" si="222"/>
        <v>25756.13</v>
      </c>
      <c r="H216" s="57">
        <f t="shared" si="222"/>
        <v>0</v>
      </c>
      <c r="I216" s="57">
        <f t="shared" si="222"/>
        <v>0</v>
      </c>
      <c r="J216" s="57">
        <f t="shared" ref="J216" si="223">J223+J230+J237+J244+J251+J258+J265</f>
        <v>0</v>
      </c>
      <c r="K216" s="57">
        <f t="shared" si="222"/>
        <v>0</v>
      </c>
      <c r="L216" s="1"/>
      <c r="M216" s="7">
        <f t="shared" si="148"/>
        <v>120640.22</v>
      </c>
    </row>
    <row r="217" spans="1:15">
      <c r="A217" s="123"/>
      <c r="B217" s="85"/>
      <c r="C217" s="8" t="s">
        <v>117</v>
      </c>
      <c r="D217" s="57">
        <f>D224+D231+D238+D245+D252+D259+D266</f>
        <v>0</v>
      </c>
      <c r="E217" s="57">
        <f t="shared" ref="E217:K217" si="224">E224+E231+E238+E245+E252+E259+E266</f>
        <v>0</v>
      </c>
      <c r="F217" s="57">
        <f t="shared" si="224"/>
        <v>0</v>
      </c>
      <c r="G217" s="57">
        <f t="shared" si="224"/>
        <v>0</v>
      </c>
      <c r="H217" s="57">
        <f t="shared" si="224"/>
        <v>38864.82</v>
      </c>
      <c r="I217" s="57">
        <f t="shared" si="224"/>
        <v>54794.750000000007</v>
      </c>
      <c r="J217" s="57">
        <f t="shared" ref="J217" si="225">J224+J231+J238+J245+J252+J259+J266</f>
        <v>17857.64</v>
      </c>
      <c r="K217" s="57">
        <f t="shared" si="224"/>
        <v>17857.64</v>
      </c>
      <c r="L217" s="1"/>
      <c r="M217" s="7">
        <f t="shared" si="148"/>
        <v>129374.85</v>
      </c>
    </row>
    <row r="218" spans="1:15">
      <c r="A218" s="121" t="s">
        <v>25</v>
      </c>
      <c r="B218" s="87" t="s">
        <v>122</v>
      </c>
      <c r="C218" s="5" t="s">
        <v>152</v>
      </c>
      <c r="D218" s="57">
        <f>D219+D220</f>
        <v>3000</v>
      </c>
      <c r="E218" s="57">
        <f t="shared" ref="E218:K218" si="226">E219+E220</f>
        <v>6500</v>
      </c>
      <c r="F218" s="57">
        <f t="shared" si="226"/>
        <v>22918.25</v>
      </c>
      <c r="G218" s="57">
        <f t="shared" si="226"/>
        <v>4701.93</v>
      </c>
      <c r="H218" s="57">
        <f t="shared" si="226"/>
        <v>13638.61</v>
      </c>
      <c r="I218" s="57">
        <f t="shared" si="226"/>
        <v>15989.28</v>
      </c>
      <c r="J218" s="57">
        <f t="shared" ref="J218" si="227">J219+J220</f>
        <v>0</v>
      </c>
      <c r="K218" s="57">
        <f t="shared" si="226"/>
        <v>0</v>
      </c>
      <c r="L218" s="1"/>
      <c r="M218" s="7">
        <f t="shared" ref="M218:M281" si="228">D218+E218+F218+G218+H218+I218+J218+K218</f>
        <v>66748.070000000007</v>
      </c>
      <c r="O218" s="1"/>
    </row>
    <row r="219" spans="1:15">
      <c r="A219" s="122"/>
      <c r="B219" s="88"/>
      <c r="C219" s="8" t="s">
        <v>116</v>
      </c>
      <c r="D219" s="57">
        <f>D223</f>
        <v>3000</v>
      </c>
      <c r="E219" s="57">
        <f t="shared" ref="E219:K219" si="229">E223</f>
        <v>6500</v>
      </c>
      <c r="F219" s="57">
        <f t="shared" si="229"/>
        <v>22918.25</v>
      </c>
      <c r="G219" s="57">
        <f t="shared" si="229"/>
        <v>4701.93</v>
      </c>
      <c r="H219" s="57">
        <f t="shared" si="229"/>
        <v>0</v>
      </c>
      <c r="I219" s="57">
        <f t="shared" si="229"/>
        <v>0</v>
      </c>
      <c r="J219" s="57">
        <f t="shared" ref="J219" si="230">J223</f>
        <v>0</v>
      </c>
      <c r="K219" s="57">
        <f t="shared" si="229"/>
        <v>0</v>
      </c>
      <c r="L219" s="1"/>
      <c r="M219" s="7">
        <f t="shared" si="228"/>
        <v>37120.18</v>
      </c>
      <c r="O219" s="1"/>
    </row>
    <row r="220" spans="1:15">
      <c r="A220" s="122"/>
      <c r="B220" s="88"/>
      <c r="C220" s="8" t="s">
        <v>117</v>
      </c>
      <c r="D220" s="57">
        <f>D224</f>
        <v>0</v>
      </c>
      <c r="E220" s="57">
        <f t="shared" ref="E220:K220" si="231">E224</f>
        <v>0</v>
      </c>
      <c r="F220" s="57">
        <f t="shared" si="231"/>
        <v>0</v>
      </c>
      <c r="G220" s="57">
        <f t="shared" si="231"/>
        <v>0</v>
      </c>
      <c r="H220" s="57">
        <f t="shared" si="231"/>
        <v>13638.61</v>
      </c>
      <c r="I220" s="57">
        <f t="shared" si="231"/>
        <v>15989.28</v>
      </c>
      <c r="J220" s="57">
        <f t="shared" ref="J220" si="232">J224</f>
        <v>0</v>
      </c>
      <c r="K220" s="57">
        <f t="shared" si="231"/>
        <v>0</v>
      </c>
      <c r="L220" s="1"/>
      <c r="M220" s="7">
        <f t="shared" si="228"/>
        <v>29627.89</v>
      </c>
      <c r="O220" s="1"/>
    </row>
    <row r="221" spans="1:15" ht="23.25">
      <c r="A221" s="122"/>
      <c r="B221" s="88"/>
      <c r="C221" s="5" t="s">
        <v>23</v>
      </c>
      <c r="D221" s="57">
        <f>D222</f>
        <v>3000</v>
      </c>
      <c r="E221" s="57">
        <f t="shared" ref="E221:K221" si="233">E222</f>
        <v>6500</v>
      </c>
      <c r="F221" s="57">
        <f t="shared" si="233"/>
        <v>22918.25</v>
      </c>
      <c r="G221" s="57">
        <f t="shared" si="233"/>
        <v>4701.93</v>
      </c>
      <c r="H221" s="57">
        <f t="shared" si="233"/>
        <v>13638.61</v>
      </c>
      <c r="I221" s="57">
        <f t="shared" si="233"/>
        <v>15989.28</v>
      </c>
      <c r="J221" s="57">
        <f t="shared" si="233"/>
        <v>0</v>
      </c>
      <c r="K221" s="57">
        <f t="shared" si="233"/>
        <v>0</v>
      </c>
      <c r="L221" s="1"/>
      <c r="M221" s="7">
        <f t="shared" si="228"/>
        <v>66748.070000000007</v>
      </c>
    </row>
    <row r="222" spans="1:15" ht="23.25">
      <c r="A222" s="122"/>
      <c r="B222" s="88"/>
      <c r="C222" s="5" t="s">
        <v>155</v>
      </c>
      <c r="D222" s="57">
        <f>D223+D224</f>
        <v>3000</v>
      </c>
      <c r="E222" s="57">
        <f t="shared" ref="E222:K222" si="234">E223+E224</f>
        <v>6500</v>
      </c>
      <c r="F222" s="57">
        <f t="shared" si="234"/>
        <v>22918.25</v>
      </c>
      <c r="G222" s="57">
        <f t="shared" si="234"/>
        <v>4701.93</v>
      </c>
      <c r="H222" s="57">
        <f t="shared" si="234"/>
        <v>13638.61</v>
      </c>
      <c r="I222" s="57">
        <f t="shared" si="234"/>
        <v>15989.28</v>
      </c>
      <c r="J222" s="57">
        <f t="shared" ref="J222" si="235">J223+J224</f>
        <v>0</v>
      </c>
      <c r="K222" s="57">
        <f t="shared" si="234"/>
        <v>0</v>
      </c>
      <c r="L222" s="1"/>
      <c r="M222" s="7">
        <f t="shared" si="228"/>
        <v>66748.070000000007</v>
      </c>
    </row>
    <row r="223" spans="1:15">
      <c r="A223" s="122"/>
      <c r="B223" s="88"/>
      <c r="C223" s="8" t="s">
        <v>116</v>
      </c>
      <c r="D223" s="57">
        <v>3000</v>
      </c>
      <c r="E223" s="57">
        <v>6500</v>
      </c>
      <c r="F223" s="57">
        <v>22918.25</v>
      </c>
      <c r="G223" s="57">
        <v>4701.93</v>
      </c>
      <c r="H223" s="57">
        <v>0</v>
      </c>
      <c r="I223" s="57">
        <v>0</v>
      </c>
      <c r="J223" s="57">
        <v>0</v>
      </c>
      <c r="K223" s="57">
        <v>0</v>
      </c>
      <c r="L223" s="1"/>
      <c r="M223" s="7">
        <f t="shared" si="228"/>
        <v>37120.18</v>
      </c>
    </row>
    <row r="224" spans="1:15">
      <c r="A224" s="123"/>
      <c r="B224" s="89"/>
      <c r="C224" s="8" t="s">
        <v>117</v>
      </c>
      <c r="D224" s="57">
        <v>0</v>
      </c>
      <c r="E224" s="57">
        <v>0</v>
      </c>
      <c r="F224" s="57">
        <v>0</v>
      </c>
      <c r="G224" s="57">
        <v>0</v>
      </c>
      <c r="H224" s="35">
        <v>13638.61</v>
      </c>
      <c r="I224" s="35">
        <v>15989.28</v>
      </c>
      <c r="J224" s="35">
        <v>0</v>
      </c>
      <c r="K224" s="35">
        <v>0</v>
      </c>
      <c r="L224" s="1"/>
      <c r="M224" s="7">
        <f t="shared" si="228"/>
        <v>29627.89</v>
      </c>
      <c r="O224" s="1"/>
    </row>
    <row r="225" spans="1:25">
      <c r="A225" s="68" t="s">
        <v>26</v>
      </c>
      <c r="B225" s="87" t="s">
        <v>123</v>
      </c>
      <c r="C225" s="5" t="s">
        <v>152</v>
      </c>
      <c r="D225" s="57">
        <f>D226+D227</f>
        <v>19637.59</v>
      </c>
      <c r="E225" s="57">
        <f t="shared" ref="E225:K225" si="236">E226+E227</f>
        <v>22409.42</v>
      </c>
      <c r="F225" s="57">
        <f t="shared" si="236"/>
        <v>6622.32</v>
      </c>
      <c r="G225" s="57">
        <f t="shared" si="236"/>
        <v>11192.76</v>
      </c>
      <c r="H225" s="57">
        <f t="shared" si="236"/>
        <v>9140.9</v>
      </c>
      <c r="I225" s="57">
        <f t="shared" si="236"/>
        <v>9957.1299999999992</v>
      </c>
      <c r="J225" s="57">
        <f t="shared" ref="J225" si="237">J226+J227</f>
        <v>9957.1299999999992</v>
      </c>
      <c r="K225" s="57">
        <f t="shared" si="236"/>
        <v>9957.1299999999992</v>
      </c>
      <c r="L225" s="4"/>
      <c r="M225" s="7">
        <f t="shared" si="228"/>
        <v>98874.38</v>
      </c>
      <c r="N225" s="4"/>
      <c r="O225" s="4"/>
      <c r="P225" s="3"/>
      <c r="Q225" s="3"/>
      <c r="R225" s="3"/>
      <c r="S225" s="3"/>
      <c r="T225" s="3"/>
      <c r="U225" s="3"/>
      <c r="V225" s="3"/>
      <c r="W225" s="3"/>
      <c r="X225" s="3"/>
      <c r="Y225" s="3"/>
    </row>
    <row r="226" spans="1:25">
      <c r="A226" s="69"/>
      <c r="B226" s="88"/>
      <c r="C226" s="8" t="s">
        <v>116</v>
      </c>
      <c r="D226" s="57">
        <f>D230</f>
        <v>19637.59</v>
      </c>
      <c r="E226" s="57">
        <f t="shared" ref="E226:K226" si="238">E230</f>
        <v>22409.42</v>
      </c>
      <c r="F226" s="57">
        <f t="shared" si="238"/>
        <v>6622.32</v>
      </c>
      <c r="G226" s="57">
        <f t="shared" si="238"/>
        <v>11192.76</v>
      </c>
      <c r="H226" s="57">
        <f t="shared" si="238"/>
        <v>0</v>
      </c>
      <c r="I226" s="57">
        <f t="shared" si="238"/>
        <v>0</v>
      </c>
      <c r="J226" s="57">
        <f t="shared" ref="J226" si="239">J230</f>
        <v>0</v>
      </c>
      <c r="K226" s="57">
        <f t="shared" si="238"/>
        <v>0</v>
      </c>
      <c r="L226" s="4"/>
      <c r="M226" s="7">
        <f t="shared" si="228"/>
        <v>59862.09</v>
      </c>
      <c r="N226" s="4"/>
      <c r="O226" s="4"/>
      <c r="P226" s="3"/>
      <c r="Q226" s="3"/>
      <c r="R226" s="3"/>
      <c r="S226" s="3"/>
      <c r="T226" s="3"/>
      <c r="U226" s="3"/>
      <c r="V226" s="3"/>
      <c r="W226" s="3"/>
      <c r="X226" s="3"/>
      <c r="Y226" s="3"/>
    </row>
    <row r="227" spans="1:25">
      <c r="A227" s="69"/>
      <c r="B227" s="88"/>
      <c r="C227" s="8" t="s">
        <v>117</v>
      </c>
      <c r="D227" s="57">
        <f>D231</f>
        <v>0</v>
      </c>
      <c r="E227" s="57">
        <f t="shared" ref="E227:K227" si="240">E231</f>
        <v>0</v>
      </c>
      <c r="F227" s="57">
        <f t="shared" si="240"/>
        <v>0</v>
      </c>
      <c r="G227" s="57">
        <f t="shared" si="240"/>
        <v>0</v>
      </c>
      <c r="H227" s="57">
        <f t="shared" si="240"/>
        <v>9140.9</v>
      </c>
      <c r="I227" s="57">
        <f t="shared" si="240"/>
        <v>9957.1299999999992</v>
      </c>
      <c r="J227" s="57">
        <f t="shared" ref="J227" si="241">J231</f>
        <v>9957.1299999999992</v>
      </c>
      <c r="K227" s="57">
        <f t="shared" si="240"/>
        <v>9957.1299999999992</v>
      </c>
      <c r="L227" s="4"/>
      <c r="M227" s="7">
        <f t="shared" si="228"/>
        <v>39012.289999999994</v>
      </c>
      <c r="N227" s="4"/>
      <c r="O227" s="4"/>
      <c r="P227" s="3"/>
      <c r="Q227" s="3"/>
      <c r="R227" s="3"/>
      <c r="S227" s="3"/>
      <c r="T227" s="3"/>
      <c r="U227" s="3"/>
      <c r="V227" s="3"/>
      <c r="W227" s="3"/>
      <c r="X227" s="3"/>
      <c r="Y227" s="3"/>
    </row>
    <row r="228" spans="1:25" ht="23.25">
      <c r="A228" s="69"/>
      <c r="B228" s="88"/>
      <c r="C228" s="5" t="s">
        <v>23</v>
      </c>
      <c r="D228" s="57">
        <f>D229</f>
        <v>19637.59</v>
      </c>
      <c r="E228" s="57">
        <f t="shared" ref="E228:K228" si="242">E229</f>
        <v>22409.42</v>
      </c>
      <c r="F228" s="57">
        <f t="shared" si="242"/>
        <v>6622.32</v>
      </c>
      <c r="G228" s="57">
        <f t="shared" si="242"/>
        <v>11192.76</v>
      </c>
      <c r="H228" s="57">
        <f t="shared" si="242"/>
        <v>9140.9</v>
      </c>
      <c r="I228" s="57">
        <f t="shared" si="242"/>
        <v>9957.1299999999992</v>
      </c>
      <c r="J228" s="57">
        <f t="shared" si="242"/>
        <v>9957.1299999999992</v>
      </c>
      <c r="K228" s="57">
        <f t="shared" si="242"/>
        <v>9957.1299999999992</v>
      </c>
      <c r="L228" s="4"/>
      <c r="M228" s="7">
        <f t="shared" si="228"/>
        <v>98874.38</v>
      </c>
      <c r="N228" s="4"/>
      <c r="O228" s="4"/>
      <c r="P228" s="3"/>
      <c r="Q228" s="3"/>
      <c r="R228" s="3"/>
      <c r="S228" s="3"/>
      <c r="T228" s="3"/>
      <c r="U228" s="3"/>
      <c r="V228" s="3"/>
      <c r="W228" s="3"/>
      <c r="X228" s="3"/>
      <c r="Y228" s="3"/>
    </row>
    <row r="229" spans="1:25" ht="23.25">
      <c r="A229" s="69"/>
      <c r="B229" s="88"/>
      <c r="C229" s="5" t="s">
        <v>155</v>
      </c>
      <c r="D229" s="57">
        <f>D230+D231</f>
        <v>19637.59</v>
      </c>
      <c r="E229" s="57">
        <f t="shared" ref="E229:K229" si="243">E230+E231</f>
        <v>22409.42</v>
      </c>
      <c r="F229" s="57">
        <f t="shared" si="243"/>
        <v>6622.32</v>
      </c>
      <c r="G229" s="57">
        <f t="shared" si="243"/>
        <v>11192.76</v>
      </c>
      <c r="H229" s="57">
        <f t="shared" si="243"/>
        <v>9140.9</v>
      </c>
      <c r="I229" s="57">
        <f t="shared" si="243"/>
        <v>9957.1299999999992</v>
      </c>
      <c r="J229" s="57">
        <f t="shared" ref="J229" si="244">J230+J231</f>
        <v>9957.1299999999992</v>
      </c>
      <c r="K229" s="57">
        <f t="shared" si="243"/>
        <v>9957.1299999999992</v>
      </c>
      <c r="L229" s="4"/>
      <c r="M229" s="7">
        <f t="shared" si="228"/>
        <v>98874.38</v>
      </c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</row>
    <row r="230" spans="1:25">
      <c r="A230" s="69"/>
      <c r="B230" s="88"/>
      <c r="C230" s="8" t="s">
        <v>116</v>
      </c>
      <c r="D230" s="57">
        <v>19637.59</v>
      </c>
      <c r="E230" s="35">
        <v>22409.42</v>
      </c>
      <c r="F230" s="57">
        <v>6622.32</v>
      </c>
      <c r="G230" s="57">
        <v>11192.76</v>
      </c>
      <c r="H230" s="57">
        <v>0</v>
      </c>
      <c r="I230" s="57">
        <v>0</v>
      </c>
      <c r="J230" s="57">
        <v>0</v>
      </c>
      <c r="K230" s="57">
        <v>0</v>
      </c>
      <c r="L230" s="4"/>
      <c r="M230" s="7">
        <f t="shared" si="228"/>
        <v>59862.09</v>
      </c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</row>
    <row r="231" spans="1:25">
      <c r="A231" s="82"/>
      <c r="B231" s="89"/>
      <c r="C231" s="8" t="s">
        <v>117</v>
      </c>
      <c r="D231" s="57">
        <v>0</v>
      </c>
      <c r="E231" s="35">
        <v>0</v>
      </c>
      <c r="F231" s="57">
        <v>0</v>
      </c>
      <c r="G231" s="57">
        <v>0</v>
      </c>
      <c r="H231" s="57">
        <v>9140.9</v>
      </c>
      <c r="I231" s="57">
        <v>9957.1299999999992</v>
      </c>
      <c r="J231" s="57">
        <v>9957.1299999999992</v>
      </c>
      <c r="K231" s="57">
        <v>9957.1299999999992</v>
      </c>
      <c r="L231" s="4"/>
      <c r="M231" s="7">
        <f t="shared" si="228"/>
        <v>39012.289999999994</v>
      </c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</row>
    <row r="232" spans="1:25">
      <c r="A232" s="68" t="s">
        <v>27</v>
      </c>
      <c r="B232" s="87" t="s">
        <v>124</v>
      </c>
      <c r="C232" s="5" t="s">
        <v>152</v>
      </c>
      <c r="D232" s="57">
        <f>D233+D234</f>
        <v>1200</v>
      </c>
      <c r="E232" s="57">
        <f t="shared" ref="E232:K232" si="245">E233+E234</f>
        <v>800</v>
      </c>
      <c r="F232" s="57">
        <f t="shared" si="245"/>
        <v>773.7</v>
      </c>
      <c r="G232" s="57">
        <f t="shared" si="245"/>
        <v>3994.75</v>
      </c>
      <c r="H232" s="57">
        <f t="shared" si="245"/>
        <v>6749.95</v>
      </c>
      <c r="I232" s="57">
        <f t="shared" si="245"/>
        <v>4928.78</v>
      </c>
      <c r="J232" s="57">
        <f t="shared" ref="J232" si="246">J233+J234</f>
        <v>4928.78</v>
      </c>
      <c r="K232" s="57">
        <f t="shared" si="245"/>
        <v>4928.78</v>
      </c>
      <c r="L232" s="4"/>
      <c r="M232" s="7">
        <f t="shared" si="228"/>
        <v>28304.739999999998</v>
      </c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</row>
    <row r="233" spans="1:25">
      <c r="A233" s="69"/>
      <c r="B233" s="88"/>
      <c r="C233" s="8" t="s">
        <v>116</v>
      </c>
      <c r="D233" s="57">
        <f>D237</f>
        <v>1200</v>
      </c>
      <c r="E233" s="57">
        <f t="shared" ref="E233:K233" si="247">E237</f>
        <v>800</v>
      </c>
      <c r="F233" s="57">
        <f t="shared" si="247"/>
        <v>773.7</v>
      </c>
      <c r="G233" s="57">
        <f t="shared" si="247"/>
        <v>3994.75</v>
      </c>
      <c r="H233" s="57">
        <f t="shared" si="247"/>
        <v>0</v>
      </c>
      <c r="I233" s="57">
        <f t="shared" si="247"/>
        <v>0</v>
      </c>
      <c r="J233" s="57">
        <f t="shared" ref="J233" si="248">J237</f>
        <v>0</v>
      </c>
      <c r="K233" s="57">
        <f t="shared" si="247"/>
        <v>0</v>
      </c>
      <c r="L233" s="4"/>
      <c r="M233" s="7">
        <f t="shared" si="228"/>
        <v>6768.45</v>
      </c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</row>
    <row r="234" spans="1:25">
      <c r="A234" s="69"/>
      <c r="B234" s="88"/>
      <c r="C234" s="8" t="s">
        <v>117</v>
      </c>
      <c r="D234" s="57">
        <f>D238</f>
        <v>0</v>
      </c>
      <c r="E234" s="57">
        <f t="shared" ref="E234:K234" si="249">E238</f>
        <v>0</v>
      </c>
      <c r="F234" s="57">
        <f t="shared" si="249"/>
        <v>0</v>
      </c>
      <c r="G234" s="57">
        <f t="shared" si="249"/>
        <v>0</v>
      </c>
      <c r="H234" s="57">
        <f t="shared" si="249"/>
        <v>6749.95</v>
      </c>
      <c r="I234" s="57">
        <f t="shared" si="249"/>
        <v>4928.78</v>
      </c>
      <c r="J234" s="57">
        <f t="shared" ref="J234" si="250">J238</f>
        <v>4928.78</v>
      </c>
      <c r="K234" s="57">
        <f t="shared" si="249"/>
        <v>4928.78</v>
      </c>
      <c r="L234" s="4"/>
      <c r="M234" s="7">
        <f t="shared" si="228"/>
        <v>21536.289999999997</v>
      </c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</row>
    <row r="235" spans="1:25" ht="23.25">
      <c r="A235" s="69"/>
      <c r="B235" s="88"/>
      <c r="C235" s="5" t="s">
        <v>28</v>
      </c>
      <c r="D235" s="57">
        <f>D236</f>
        <v>1200</v>
      </c>
      <c r="E235" s="57">
        <f t="shared" ref="E235:K235" si="251">E236</f>
        <v>800</v>
      </c>
      <c r="F235" s="57">
        <f t="shared" si="251"/>
        <v>773.7</v>
      </c>
      <c r="G235" s="57">
        <f t="shared" si="251"/>
        <v>3994.75</v>
      </c>
      <c r="H235" s="57">
        <f t="shared" si="251"/>
        <v>6749.95</v>
      </c>
      <c r="I235" s="57">
        <f t="shared" si="251"/>
        <v>4928.78</v>
      </c>
      <c r="J235" s="57">
        <f t="shared" si="251"/>
        <v>4928.78</v>
      </c>
      <c r="K235" s="57">
        <f t="shared" si="251"/>
        <v>4928.78</v>
      </c>
      <c r="L235" s="4"/>
      <c r="M235" s="7">
        <f t="shared" si="228"/>
        <v>28304.739999999998</v>
      </c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</row>
    <row r="236" spans="1:25" ht="23.25">
      <c r="A236" s="69"/>
      <c r="B236" s="88"/>
      <c r="C236" s="5" t="s">
        <v>155</v>
      </c>
      <c r="D236" s="57">
        <f>D237+D238</f>
        <v>1200</v>
      </c>
      <c r="E236" s="57">
        <f t="shared" ref="E236:K236" si="252">E237+E238</f>
        <v>800</v>
      </c>
      <c r="F236" s="57">
        <f t="shared" si="252"/>
        <v>773.7</v>
      </c>
      <c r="G236" s="57">
        <f t="shared" si="252"/>
        <v>3994.75</v>
      </c>
      <c r="H236" s="57">
        <f t="shared" si="252"/>
        <v>6749.95</v>
      </c>
      <c r="I236" s="57">
        <f t="shared" si="252"/>
        <v>4928.78</v>
      </c>
      <c r="J236" s="57">
        <f t="shared" ref="J236" si="253">J237+J238</f>
        <v>4928.78</v>
      </c>
      <c r="K236" s="57">
        <f t="shared" si="252"/>
        <v>4928.78</v>
      </c>
      <c r="L236" s="4"/>
      <c r="M236" s="7">
        <f t="shared" si="228"/>
        <v>28304.739999999998</v>
      </c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</row>
    <row r="237" spans="1:25">
      <c r="A237" s="69"/>
      <c r="B237" s="88"/>
      <c r="C237" s="8" t="s">
        <v>116</v>
      </c>
      <c r="D237" s="57">
        <v>1200</v>
      </c>
      <c r="E237" s="57">
        <v>800</v>
      </c>
      <c r="F237" s="57">
        <v>773.7</v>
      </c>
      <c r="G237" s="57">
        <v>3994.75</v>
      </c>
      <c r="H237" s="35">
        <v>0</v>
      </c>
      <c r="I237" s="35">
        <v>0</v>
      </c>
      <c r="J237" s="35">
        <v>0</v>
      </c>
      <c r="K237" s="35">
        <v>0</v>
      </c>
      <c r="L237" s="4"/>
      <c r="M237" s="7">
        <f t="shared" si="228"/>
        <v>6768.45</v>
      </c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</row>
    <row r="238" spans="1:25">
      <c r="A238" s="82"/>
      <c r="B238" s="89"/>
      <c r="C238" s="8" t="s">
        <v>117</v>
      </c>
      <c r="D238" s="57">
        <v>0</v>
      </c>
      <c r="E238" s="35">
        <v>0</v>
      </c>
      <c r="F238" s="35">
        <v>0</v>
      </c>
      <c r="G238" s="35">
        <v>0</v>
      </c>
      <c r="H238" s="35">
        <v>6749.95</v>
      </c>
      <c r="I238" s="35">
        <v>4928.78</v>
      </c>
      <c r="J238" s="35">
        <v>4928.78</v>
      </c>
      <c r="K238" s="35">
        <v>4928.78</v>
      </c>
      <c r="L238" s="4"/>
      <c r="M238" s="7">
        <f t="shared" si="228"/>
        <v>21536.289999999997</v>
      </c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</row>
    <row r="239" spans="1:25">
      <c r="A239" s="68" t="s">
        <v>29</v>
      </c>
      <c r="B239" s="87" t="s">
        <v>125</v>
      </c>
      <c r="C239" s="5" t="s">
        <v>152</v>
      </c>
      <c r="D239" s="35">
        <f>D240+D241</f>
        <v>730</v>
      </c>
      <c r="E239" s="35">
        <f t="shared" ref="E239:K239" si="254">E240+E241</f>
        <v>5494.0599999999995</v>
      </c>
      <c r="F239" s="35">
        <f t="shared" si="254"/>
        <v>0</v>
      </c>
      <c r="G239" s="35">
        <f t="shared" si="254"/>
        <v>3010</v>
      </c>
      <c r="H239" s="35">
        <f t="shared" si="254"/>
        <v>7765.36</v>
      </c>
      <c r="I239" s="35">
        <f t="shared" si="254"/>
        <v>20947.830000000002</v>
      </c>
      <c r="J239" s="35">
        <f t="shared" ref="J239" si="255">J240+J241</f>
        <v>0</v>
      </c>
      <c r="K239" s="35">
        <f t="shared" si="254"/>
        <v>0</v>
      </c>
      <c r="L239" s="4"/>
      <c r="M239" s="7">
        <f t="shared" si="228"/>
        <v>37947.25</v>
      </c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</row>
    <row r="240" spans="1:25">
      <c r="A240" s="69"/>
      <c r="B240" s="88"/>
      <c r="C240" s="8" t="s">
        <v>116</v>
      </c>
      <c r="D240" s="35">
        <f>D244</f>
        <v>730</v>
      </c>
      <c r="E240" s="35">
        <f t="shared" ref="E240:K240" si="256">E244</f>
        <v>5494.0599999999995</v>
      </c>
      <c r="F240" s="35">
        <f t="shared" si="256"/>
        <v>0</v>
      </c>
      <c r="G240" s="35">
        <f t="shared" si="256"/>
        <v>3010</v>
      </c>
      <c r="H240" s="35">
        <f t="shared" si="256"/>
        <v>0</v>
      </c>
      <c r="I240" s="35">
        <f t="shared" si="256"/>
        <v>0</v>
      </c>
      <c r="J240" s="35">
        <f t="shared" ref="J240" si="257">J244</f>
        <v>0</v>
      </c>
      <c r="K240" s="35">
        <f t="shared" si="256"/>
        <v>0</v>
      </c>
      <c r="L240" s="4"/>
      <c r="M240" s="7">
        <f t="shared" si="228"/>
        <v>9234.06</v>
      </c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</row>
    <row r="241" spans="1:25">
      <c r="A241" s="69"/>
      <c r="B241" s="88"/>
      <c r="C241" s="8" t="s">
        <v>117</v>
      </c>
      <c r="D241" s="35">
        <f>D245</f>
        <v>0</v>
      </c>
      <c r="E241" s="35">
        <f t="shared" ref="E241:K241" si="258">E245</f>
        <v>0</v>
      </c>
      <c r="F241" s="35">
        <f t="shared" si="258"/>
        <v>0</v>
      </c>
      <c r="G241" s="35">
        <f t="shared" si="258"/>
        <v>0</v>
      </c>
      <c r="H241" s="35">
        <f t="shared" si="258"/>
        <v>7765.36</v>
      </c>
      <c r="I241" s="35">
        <f t="shared" si="258"/>
        <v>20947.830000000002</v>
      </c>
      <c r="J241" s="35">
        <f t="shared" ref="J241" si="259">J245</f>
        <v>0</v>
      </c>
      <c r="K241" s="35">
        <f t="shared" si="258"/>
        <v>0</v>
      </c>
      <c r="L241" s="4"/>
      <c r="M241" s="7">
        <f t="shared" si="228"/>
        <v>28713.190000000002</v>
      </c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</row>
    <row r="242" spans="1:25" ht="23.25">
      <c r="A242" s="69"/>
      <c r="B242" s="88"/>
      <c r="C242" s="5" t="s">
        <v>28</v>
      </c>
      <c r="D242" s="35">
        <f>D243</f>
        <v>730</v>
      </c>
      <c r="E242" s="35">
        <f t="shared" ref="E242:K242" si="260">E243</f>
        <v>5494.0599999999995</v>
      </c>
      <c r="F242" s="35">
        <f t="shared" si="260"/>
        <v>0</v>
      </c>
      <c r="G242" s="35">
        <f t="shared" si="260"/>
        <v>3010</v>
      </c>
      <c r="H242" s="35">
        <f t="shared" si="260"/>
        <v>7765.36</v>
      </c>
      <c r="I242" s="35">
        <f t="shared" si="260"/>
        <v>20947.830000000002</v>
      </c>
      <c r="J242" s="35">
        <f t="shared" si="260"/>
        <v>0</v>
      </c>
      <c r="K242" s="35">
        <f t="shared" si="260"/>
        <v>0</v>
      </c>
      <c r="L242" s="4"/>
      <c r="M242" s="7">
        <f t="shared" si="228"/>
        <v>37947.25</v>
      </c>
      <c r="N242" s="4"/>
      <c r="O242" s="4"/>
      <c r="P242" s="3"/>
      <c r="Q242" s="3"/>
      <c r="R242" s="3"/>
      <c r="S242" s="3"/>
      <c r="T242" s="3"/>
      <c r="U242" s="3"/>
      <c r="V242" s="3"/>
      <c r="W242" s="3"/>
      <c r="X242" s="3"/>
      <c r="Y242" s="3"/>
    </row>
    <row r="243" spans="1:25" ht="23.25">
      <c r="A243" s="69"/>
      <c r="B243" s="88"/>
      <c r="C243" s="5" t="s">
        <v>155</v>
      </c>
      <c r="D243" s="57">
        <f>D244+D245</f>
        <v>730</v>
      </c>
      <c r="E243" s="57">
        <f t="shared" ref="E243:K243" si="261">E244+E245</f>
        <v>5494.0599999999995</v>
      </c>
      <c r="F243" s="57">
        <f t="shared" si="261"/>
        <v>0</v>
      </c>
      <c r="G243" s="57">
        <f t="shared" si="261"/>
        <v>3010</v>
      </c>
      <c r="H243" s="57">
        <f t="shared" si="261"/>
        <v>7765.36</v>
      </c>
      <c r="I243" s="57">
        <f t="shared" si="261"/>
        <v>20947.830000000002</v>
      </c>
      <c r="J243" s="57">
        <f t="shared" ref="J243" si="262">J244+J245</f>
        <v>0</v>
      </c>
      <c r="K243" s="57">
        <f t="shared" si="261"/>
        <v>0</v>
      </c>
      <c r="L243" s="4"/>
      <c r="M243" s="7">
        <f t="shared" si="228"/>
        <v>37947.25</v>
      </c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</row>
    <row r="244" spans="1:25">
      <c r="A244" s="69"/>
      <c r="B244" s="88"/>
      <c r="C244" s="8" t="s">
        <v>116</v>
      </c>
      <c r="D244" s="57">
        <v>730</v>
      </c>
      <c r="E244" s="35">
        <v>5494.0599999999995</v>
      </c>
      <c r="F244" s="35">
        <v>0</v>
      </c>
      <c r="G244" s="35">
        <v>3010</v>
      </c>
      <c r="H244" s="35">
        <v>0</v>
      </c>
      <c r="I244" s="35">
        <v>0</v>
      </c>
      <c r="J244" s="35">
        <v>0</v>
      </c>
      <c r="K244" s="35">
        <v>0</v>
      </c>
      <c r="L244" s="4"/>
      <c r="M244" s="7">
        <f t="shared" si="228"/>
        <v>9234.06</v>
      </c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</row>
    <row r="245" spans="1:25">
      <c r="A245" s="82"/>
      <c r="B245" s="89"/>
      <c r="C245" s="8" t="s">
        <v>117</v>
      </c>
      <c r="D245" s="57">
        <v>0</v>
      </c>
      <c r="E245" s="35">
        <v>0</v>
      </c>
      <c r="F245" s="35">
        <v>0</v>
      </c>
      <c r="G245" s="35">
        <v>0</v>
      </c>
      <c r="H245" s="35">
        <v>7765.36</v>
      </c>
      <c r="I245" s="35">
        <v>20947.830000000002</v>
      </c>
      <c r="J245" s="35">
        <v>0</v>
      </c>
      <c r="K245" s="35">
        <v>0</v>
      </c>
      <c r="L245" s="4"/>
      <c r="M245" s="7">
        <f t="shared" si="228"/>
        <v>28713.190000000002</v>
      </c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</row>
    <row r="246" spans="1:25">
      <c r="A246" s="68" t="s">
        <v>30</v>
      </c>
      <c r="B246" s="87" t="s">
        <v>31</v>
      </c>
      <c r="C246" s="5" t="s">
        <v>152</v>
      </c>
      <c r="D246" s="35">
        <f>D247+D248</f>
        <v>271.3</v>
      </c>
      <c r="E246" s="35">
        <f t="shared" ref="E246:K246" si="263">E247+E248</f>
        <v>1121.19</v>
      </c>
      <c r="F246" s="35">
        <f t="shared" si="263"/>
        <v>0</v>
      </c>
      <c r="G246" s="35">
        <f t="shared" si="263"/>
        <v>0</v>
      </c>
      <c r="H246" s="35">
        <f t="shared" si="263"/>
        <v>0</v>
      </c>
      <c r="I246" s="35">
        <f t="shared" si="263"/>
        <v>0</v>
      </c>
      <c r="J246" s="35">
        <f t="shared" ref="J246" si="264">J247+J248</f>
        <v>0</v>
      </c>
      <c r="K246" s="35">
        <f t="shared" si="263"/>
        <v>0</v>
      </c>
      <c r="L246" s="1"/>
      <c r="M246" s="7">
        <f t="shared" si="228"/>
        <v>1392.49</v>
      </c>
    </row>
    <row r="247" spans="1:25">
      <c r="A247" s="69"/>
      <c r="B247" s="88"/>
      <c r="C247" s="8" t="s">
        <v>116</v>
      </c>
      <c r="D247" s="57">
        <f>D251</f>
        <v>271.3</v>
      </c>
      <c r="E247" s="57">
        <f t="shared" ref="E247:K247" si="265">E251</f>
        <v>1121.19</v>
      </c>
      <c r="F247" s="57">
        <f t="shared" si="265"/>
        <v>0</v>
      </c>
      <c r="G247" s="57">
        <f t="shared" si="265"/>
        <v>0</v>
      </c>
      <c r="H247" s="57">
        <f t="shared" si="265"/>
        <v>0</v>
      </c>
      <c r="I247" s="57">
        <f t="shared" si="265"/>
        <v>0</v>
      </c>
      <c r="J247" s="57">
        <f t="shared" ref="J247" si="266">J251</f>
        <v>0</v>
      </c>
      <c r="K247" s="57">
        <f t="shared" si="265"/>
        <v>0</v>
      </c>
      <c r="L247" s="1"/>
      <c r="M247" s="7">
        <f t="shared" si="228"/>
        <v>1392.49</v>
      </c>
    </row>
    <row r="248" spans="1:25">
      <c r="A248" s="69"/>
      <c r="B248" s="88"/>
      <c r="C248" s="8" t="s">
        <v>117</v>
      </c>
      <c r="D248" s="57">
        <f>D252</f>
        <v>0</v>
      </c>
      <c r="E248" s="57">
        <f t="shared" ref="E248:K248" si="267">E252</f>
        <v>0</v>
      </c>
      <c r="F248" s="57">
        <f t="shared" si="267"/>
        <v>0</v>
      </c>
      <c r="G248" s="57">
        <f t="shared" si="267"/>
        <v>0</v>
      </c>
      <c r="H248" s="57">
        <f t="shared" si="267"/>
        <v>0</v>
      </c>
      <c r="I248" s="57">
        <f t="shared" si="267"/>
        <v>0</v>
      </c>
      <c r="J248" s="57">
        <f t="shared" ref="J248" si="268">J252</f>
        <v>0</v>
      </c>
      <c r="K248" s="57">
        <f t="shared" si="267"/>
        <v>0</v>
      </c>
      <c r="L248" s="1"/>
      <c r="M248" s="7">
        <f t="shared" si="228"/>
        <v>0</v>
      </c>
    </row>
    <row r="249" spans="1:25" ht="23.25">
      <c r="A249" s="69"/>
      <c r="B249" s="88"/>
      <c r="C249" s="5" t="s">
        <v>28</v>
      </c>
      <c r="D249" s="57">
        <f>D250</f>
        <v>271.3</v>
      </c>
      <c r="E249" s="57">
        <f t="shared" ref="E249:K249" si="269">E250</f>
        <v>1121.19</v>
      </c>
      <c r="F249" s="57">
        <f t="shared" si="269"/>
        <v>0</v>
      </c>
      <c r="G249" s="57">
        <f t="shared" si="269"/>
        <v>0</v>
      </c>
      <c r="H249" s="57">
        <f t="shared" si="269"/>
        <v>0</v>
      </c>
      <c r="I249" s="57">
        <f t="shared" si="269"/>
        <v>0</v>
      </c>
      <c r="J249" s="57">
        <f t="shared" si="269"/>
        <v>0</v>
      </c>
      <c r="K249" s="57">
        <f t="shared" si="269"/>
        <v>0</v>
      </c>
      <c r="L249" s="1"/>
      <c r="M249" s="7">
        <f t="shared" si="228"/>
        <v>1392.49</v>
      </c>
    </row>
    <row r="250" spans="1:25" ht="23.25">
      <c r="A250" s="69"/>
      <c r="B250" s="88"/>
      <c r="C250" s="5" t="s">
        <v>155</v>
      </c>
      <c r="D250" s="57">
        <f>D251+D252</f>
        <v>271.3</v>
      </c>
      <c r="E250" s="57">
        <f t="shared" ref="E250:K250" si="270">E251+E252</f>
        <v>1121.19</v>
      </c>
      <c r="F250" s="57">
        <f t="shared" si="270"/>
        <v>0</v>
      </c>
      <c r="G250" s="57">
        <f t="shared" si="270"/>
        <v>0</v>
      </c>
      <c r="H250" s="57">
        <f t="shared" si="270"/>
        <v>0</v>
      </c>
      <c r="I250" s="57">
        <f t="shared" si="270"/>
        <v>0</v>
      </c>
      <c r="J250" s="57">
        <f t="shared" ref="J250" si="271">J251+J252</f>
        <v>0</v>
      </c>
      <c r="K250" s="57">
        <f t="shared" si="270"/>
        <v>0</v>
      </c>
      <c r="L250" s="1"/>
      <c r="M250" s="7">
        <f t="shared" si="228"/>
        <v>1392.49</v>
      </c>
    </row>
    <row r="251" spans="1:25">
      <c r="A251" s="69"/>
      <c r="B251" s="88"/>
      <c r="C251" s="8" t="s">
        <v>116</v>
      </c>
      <c r="D251" s="57">
        <v>271.3</v>
      </c>
      <c r="E251" s="57">
        <f>1121.54-0.35</f>
        <v>1121.19</v>
      </c>
      <c r="F251" s="35">
        <v>0</v>
      </c>
      <c r="G251" s="35">
        <v>0</v>
      </c>
      <c r="H251" s="35">
        <v>0</v>
      </c>
      <c r="I251" s="35">
        <v>0</v>
      </c>
      <c r="J251" s="35">
        <v>0</v>
      </c>
      <c r="K251" s="35">
        <v>0</v>
      </c>
      <c r="L251" s="1"/>
      <c r="M251" s="7">
        <f t="shared" si="228"/>
        <v>1392.49</v>
      </c>
    </row>
    <row r="252" spans="1:25">
      <c r="A252" s="82"/>
      <c r="B252" s="89"/>
      <c r="C252" s="8" t="s">
        <v>117</v>
      </c>
      <c r="D252" s="57">
        <v>0</v>
      </c>
      <c r="E252" s="57">
        <v>0</v>
      </c>
      <c r="F252" s="35">
        <v>0</v>
      </c>
      <c r="G252" s="35">
        <v>0</v>
      </c>
      <c r="H252" s="35">
        <v>0</v>
      </c>
      <c r="I252" s="35">
        <v>0</v>
      </c>
      <c r="J252" s="35">
        <v>0</v>
      </c>
      <c r="K252" s="35">
        <v>0</v>
      </c>
      <c r="L252" s="1"/>
      <c r="M252" s="7">
        <f t="shared" si="228"/>
        <v>0</v>
      </c>
    </row>
    <row r="253" spans="1:25">
      <c r="A253" s="68" t="s">
        <v>33</v>
      </c>
      <c r="B253" s="87" t="s">
        <v>34</v>
      </c>
      <c r="C253" s="5" t="s">
        <v>152</v>
      </c>
      <c r="D253" s="57">
        <f>D258+D259</f>
        <v>288.26</v>
      </c>
      <c r="E253" s="57">
        <f t="shared" ref="E253:K253" si="272">E258+E259</f>
        <v>3000</v>
      </c>
      <c r="F253" s="57">
        <f t="shared" si="272"/>
        <v>0</v>
      </c>
      <c r="G253" s="57">
        <f t="shared" si="272"/>
        <v>2818.69</v>
      </c>
      <c r="H253" s="57">
        <f t="shared" si="272"/>
        <v>600</v>
      </c>
      <c r="I253" s="57">
        <f t="shared" si="272"/>
        <v>2221.73</v>
      </c>
      <c r="J253" s="57">
        <f t="shared" ref="J253" si="273">J258+J259</f>
        <v>2221.73</v>
      </c>
      <c r="K253" s="57">
        <f t="shared" si="272"/>
        <v>2221.73</v>
      </c>
      <c r="L253" s="1"/>
      <c r="M253" s="7">
        <f t="shared" si="228"/>
        <v>13372.14</v>
      </c>
    </row>
    <row r="254" spans="1:25">
      <c r="A254" s="69"/>
      <c r="B254" s="88"/>
      <c r="C254" s="8" t="s">
        <v>116</v>
      </c>
      <c r="D254" s="57">
        <f>D258</f>
        <v>288.26</v>
      </c>
      <c r="E254" s="57">
        <f t="shared" ref="E254:K254" si="274">E258</f>
        <v>3000</v>
      </c>
      <c r="F254" s="57">
        <f t="shared" si="274"/>
        <v>0</v>
      </c>
      <c r="G254" s="57">
        <f t="shared" si="274"/>
        <v>2818.69</v>
      </c>
      <c r="H254" s="57">
        <f t="shared" si="274"/>
        <v>0</v>
      </c>
      <c r="I254" s="57">
        <f t="shared" si="274"/>
        <v>0</v>
      </c>
      <c r="J254" s="57">
        <f t="shared" ref="J254" si="275">J258</f>
        <v>0</v>
      </c>
      <c r="K254" s="57">
        <f t="shared" si="274"/>
        <v>0</v>
      </c>
      <c r="L254" s="1"/>
      <c r="M254" s="7">
        <f t="shared" si="228"/>
        <v>6106.9500000000007</v>
      </c>
    </row>
    <row r="255" spans="1:25">
      <c r="A255" s="69"/>
      <c r="B255" s="88"/>
      <c r="C255" s="8" t="s">
        <v>117</v>
      </c>
      <c r="D255" s="35">
        <f>D259</f>
        <v>0</v>
      </c>
      <c r="E255" s="35">
        <f t="shared" ref="E255:K255" si="276">E259</f>
        <v>0</v>
      </c>
      <c r="F255" s="35">
        <f t="shared" si="276"/>
        <v>0</v>
      </c>
      <c r="G255" s="35">
        <f t="shared" si="276"/>
        <v>0</v>
      </c>
      <c r="H255" s="35">
        <f t="shared" si="276"/>
        <v>600</v>
      </c>
      <c r="I255" s="35">
        <f t="shared" si="276"/>
        <v>2221.73</v>
      </c>
      <c r="J255" s="35">
        <f t="shared" ref="J255" si="277">J259</f>
        <v>2221.73</v>
      </c>
      <c r="K255" s="35">
        <f t="shared" si="276"/>
        <v>2221.73</v>
      </c>
      <c r="L255" s="1"/>
      <c r="M255" s="7">
        <f t="shared" si="228"/>
        <v>7265.1900000000005</v>
      </c>
    </row>
    <row r="256" spans="1:25" ht="23.25">
      <c r="A256" s="69"/>
      <c r="B256" s="88"/>
      <c r="C256" s="5" t="s">
        <v>28</v>
      </c>
      <c r="D256" s="57">
        <f>D257</f>
        <v>288.26</v>
      </c>
      <c r="E256" s="57">
        <f t="shared" ref="E256:K256" si="278">E257</f>
        <v>3000</v>
      </c>
      <c r="F256" s="57">
        <f t="shared" si="278"/>
        <v>0</v>
      </c>
      <c r="G256" s="57">
        <f t="shared" si="278"/>
        <v>2818.69</v>
      </c>
      <c r="H256" s="57">
        <f t="shared" si="278"/>
        <v>600</v>
      </c>
      <c r="I256" s="57">
        <f t="shared" si="278"/>
        <v>2221.73</v>
      </c>
      <c r="J256" s="57">
        <f t="shared" si="278"/>
        <v>2221.73</v>
      </c>
      <c r="K256" s="57">
        <f t="shared" si="278"/>
        <v>2221.73</v>
      </c>
      <c r="L256" s="1"/>
      <c r="M256" s="7">
        <f t="shared" si="228"/>
        <v>13372.14</v>
      </c>
    </row>
    <row r="257" spans="1:13" ht="23.25">
      <c r="A257" s="69"/>
      <c r="B257" s="88"/>
      <c r="C257" s="5" t="s">
        <v>155</v>
      </c>
      <c r="D257" s="57">
        <f>D258+D259</f>
        <v>288.26</v>
      </c>
      <c r="E257" s="57">
        <f t="shared" ref="E257:K257" si="279">E258+E259</f>
        <v>3000</v>
      </c>
      <c r="F257" s="57">
        <f t="shared" si="279"/>
        <v>0</v>
      </c>
      <c r="G257" s="57">
        <f t="shared" si="279"/>
        <v>2818.69</v>
      </c>
      <c r="H257" s="57">
        <f t="shared" si="279"/>
        <v>600</v>
      </c>
      <c r="I257" s="57">
        <f t="shared" si="279"/>
        <v>2221.73</v>
      </c>
      <c r="J257" s="57">
        <f t="shared" ref="J257" si="280">J258+J259</f>
        <v>2221.73</v>
      </c>
      <c r="K257" s="57">
        <f t="shared" si="279"/>
        <v>2221.73</v>
      </c>
      <c r="L257" s="1"/>
      <c r="M257" s="7">
        <f t="shared" si="228"/>
        <v>13372.14</v>
      </c>
    </row>
    <row r="258" spans="1:13">
      <c r="A258" s="69"/>
      <c r="B258" s="88"/>
      <c r="C258" s="8" t="s">
        <v>116</v>
      </c>
      <c r="D258" s="57">
        <v>288.26</v>
      </c>
      <c r="E258" s="57">
        <v>3000</v>
      </c>
      <c r="F258" s="57">
        <v>0</v>
      </c>
      <c r="G258" s="57">
        <v>2818.69</v>
      </c>
      <c r="H258" s="57">
        <v>0</v>
      </c>
      <c r="I258" s="57">
        <v>0</v>
      </c>
      <c r="J258" s="57">
        <v>0</v>
      </c>
      <c r="K258" s="57">
        <v>0</v>
      </c>
      <c r="L258" s="1"/>
      <c r="M258" s="7">
        <f t="shared" si="228"/>
        <v>6106.9500000000007</v>
      </c>
    </row>
    <row r="259" spans="1:13">
      <c r="A259" s="82"/>
      <c r="B259" s="89"/>
      <c r="C259" s="8" t="s">
        <v>117</v>
      </c>
      <c r="D259" s="57">
        <v>0</v>
      </c>
      <c r="E259" s="57">
        <v>0</v>
      </c>
      <c r="F259" s="57">
        <v>0</v>
      </c>
      <c r="G259" s="57">
        <v>0</v>
      </c>
      <c r="H259" s="57">
        <v>600</v>
      </c>
      <c r="I259" s="57">
        <v>2221.73</v>
      </c>
      <c r="J259" s="57">
        <v>2221.73</v>
      </c>
      <c r="K259" s="57">
        <v>2221.73</v>
      </c>
      <c r="L259" s="1"/>
      <c r="M259" s="7">
        <f t="shared" si="228"/>
        <v>7265.1900000000005</v>
      </c>
    </row>
    <row r="260" spans="1:13">
      <c r="A260" s="124" t="s">
        <v>35</v>
      </c>
      <c r="B260" s="87" t="s">
        <v>76</v>
      </c>
      <c r="C260" s="5" t="s">
        <v>152</v>
      </c>
      <c r="D260" s="57">
        <f>D261+D262</f>
        <v>0</v>
      </c>
      <c r="E260" s="57">
        <f t="shared" ref="E260:K260" si="281">E261+E262</f>
        <v>0</v>
      </c>
      <c r="F260" s="57">
        <f t="shared" si="281"/>
        <v>118</v>
      </c>
      <c r="G260" s="57">
        <f t="shared" si="281"/>
        <v>38</v>
      </c>
      <c r="H260" s="57">
        <f t="shared" si="281"/>
        <v>970</v>
      </c>
      <c r="I260" s="57">
        <f t="shared" si="281"/>
        <v>750</v>
      </c>
      <c r="J260" s="57">
        <f t="shared" ref="J260" si="282">J261+J262</f>
        <v>750</v>
      </c>
      <c r="K260" s="57">
        <f t="shared" si="281"/>
        <v>750</v>
      </c>
      <c r="L260" s="1"/>
      <c r="M260" s="7">
        <f t="shared" si="228"/>
        <v>3376</v>
      </c>
    </row>
    <row r="261" spans="1:13">
      <c r="A261" s="125"/>
      <c r="B261" s="88"/>
      <c r="C261" s="8" t="s">
        <v>116</v>
      </c>
      <c r="D261" s="57">
        <f>D265</f>
        <v>0</v>
      </c>
      <c r="E261" s="57">
        <f t="shared" ref="E261:K261" si="283">E265</f>
        <v>0</v>
      </c>
      <c r="F261" s="57">
        <f t="shared" si="283"/>
        <v>118</v>
      </c>
      <c r="G261" s="57">
        <f t="shared" si="283"/>
        <v>38</v>
      </c>
      <c r="H261" s="57">
        <f t="shared" si="283"/>
        <v>0</v>
      </c>
      <c r="I261" s="57">
        <f t="shared" si="283"/>
        <v>0</v>
      </c>
      <c r="J261" s="57">
        <f t="shared" ref="J261" si="284">J265</f>
        <v>0</v>
      </c>
      <c r="K261" s="57">
        <f t="shared" si="283"/>
        <v>0</v>
      </c>
      <c r="L261" s="1"/>
      <c r="M261" s="7">
        <f t="shared" si="228"/>
        <v>156</v>
      </c>
    </row>
    <row r="262" spans="1:13">
      <c r="A262" s="125"/>
      <c r="B262" s="88"/>
      <c r="C262" s="8" t="s">
        <v>117</v>
      </c>
      <c r="D262" s="57">
        <f>D266</f>
        <v>0</v>
      </c>
      <c r="E262" s="57">
        <f t="shared" ref="E262:K262" si="285">E266</f>
        <v>0</v>
      </c>
      <c r="F262" s="57">
        <f t="shared" si="285"/>
        <v>0</v>
      </c>
      <c r="G262" s="57">
        <f t="shared" si="285"/>
        <v>0</v>
      </c>
      <c r="H262" s="57">
        <f t="shared" si="285"/>
        <v>970</v>
      </c>
      <c r="I262" s="57">
        <f t="shared" si="285"/>
        <v>750</v>
      </c>
      <c r="J262" s="57">
        <f t="shared" ref="J262" si="286">J266</f>
        <v>750</v>
      </c>
      <c r="K262" s="57">
        <f t="shared" si="285"/>
        <v>750</v>
      </c>
      <c r="L262" s="1"/>
      <c r="M262" s="7">
        <f t="shared" si="228"/>
        <v>3220</v>
      </c>
    </row>
    <row r="263" spans="1:13" ht="23.25">
      <c r="A263" s="125"/>
      <c r="B263" s="88"/>
      <c r="C263" s="5" t="s">
        <v>28</v>
      </c>
      <c r="D263" s="57">
        <f>D264</f>
        <v>0</v>
      </c>
      <c r="E263" s="57">
        <f t="shared" ref="E263:K263" si="287">E264</f>
        <v>0</v>
      </c>
      <c r="F263" s="57">
        <f t="shared" si="287"/>
        <v>118</v>
      </c>
      <c r="G263" s="57">
        <f t="shared" si="287"/>
        <v>38</v>
      </c>
      <c r="H263" s="57">
        <f t="shared" si="287"/>
        <v>970</v>
      </c>
      <c r="I263" s="57">
        <f t="shared" si="287"/>
        <v>750</v>
      </c>
      <c r="J263" s="57">
        <f t="shared" si="287"/>
        <v>750</v>
      </c>
      <c r="K263" s="57">
        <f t="shared" si="287"/>
        <v>750</v>
      </c>
      <c r="L263" s="1"/>
      <c r="M263" s="7">
        <f t="shared" si="228"/>
        <v>3376</v>
      </c>
    </row>
    <row r="264" spans="1:13" ht="23.25">
      <c r="A264" s="125"/>
      <c r="B264" s="88"/>
      <c r="C264" s="5" t="s">
        <v>156</v>
      </c>
      <c r="D264" s="57">
        <f>D265+D266</f>
        <v>0</v>
      </c>
      <c r="E264" s="57">
        <f t="shared" ref="E264:K264" si="288">E265+E266</f>
        <v>0</v>
      </c>
      <c r="F264" s="57">
        <f t="shared" si="288"/>
        <v>118</v>
      </c>
      <c r="G264" s="57">
        <f t="shared" si="288"/>
        <v>38</v>
      </c>
      <c r="H264" s="57">
        <f t="shared" si="288"/>
        <v>970</v>
      </c>
      <c r="I264" s="57">
        <f t="shared" si="288"/>
        <v>750</v>
      </c>
      <c r="J264" s="57">
        <f t="shared" ref="J264" si="289">J265+J266</f>
        <v>750</v>
      </c>
      <c r="K264" s="57">
        <f t="shared" si="288"/>
        <v>750</v>
      </c>
      <c r="L264" s="1"/>
      <c r="M264" s="7">
        <f t="shared" si="228"/>
        <v>3376</v>
      </c>
    </row>
    <row r="265" spans="1:13">
      <c r="A265" s="125"/>
      <c r="B265" s="88"/>
      <c r="C265" s="8" t="s">
        <v>116</v>
      </c>
      <c r="D265" s="57">
        <v>0</v>
      </c>
      <c r="E265" s="57">
        <v>0</v>
      </c>
      <c r="F265" s="57">
        <v>118</v>
      </c>
      <c r="G265" s="57">
        <v>38</v>
      </c>
      <c r="H265" s="57">
        <v>0</v>
      </c>
      <c r="I265" s="57">
        <v>0</v>
      </c>
      <c r="J265" s="57">
        <v>0</v>
      </c>
      <c r="K265" s="57">
        <v>0</v>
      </c>
      <c r="L265" s="1"/>
      <c r="M265" s="7">
        <f t="shared" si="228"/>
        <v>156</v>
      </c>
    </row>
    <row r="266" spans="1:13">
      <c r="A266" s="126"/>
      <c r="B266" s="89"/>
      <c r="C266" s="8" t="s">
        <v>117</v>
      </c>
      <c r="D266" s="57">
        <v>0</v>
      </c>
      <c r="E266" s="57">
        <v>0</v>
      </c>
      <c r="F266" s="57">
        <v>0</v>
      </c>
      <c r="G266" s="57">
        <v>0</v>
      </c>
      <c r="H266" s="57">
        <v>970</v>
      </c>
      <c r="I266" s="57">
        <v>750</v>
      </c>
      <c r="J266" s="57">
        <v>750</v>
      </c>
      <c r="K266" s="57">
        <v>750</v>
      </c>
      <c r="L266" s="1"/>
      <c r="M266" s="7">
        <f t="shared" si="228"/>
        <v>3220</v>
      </c>
    </row>
    <row r="267" spans="1:13">
      <c r="A267" s="68" t="s">
        <v>39</v>
      </c>
      <c r="B267" s="87" t="s">
        <v>79</v>
      </c>
      <c r="C267" s="5" t="s">
        <v>152</v>
      </c>
      <c r="D267" s="57">
        <f>D268+D269</f>
        <v>14914.89</v>
      </c>
      <c r="E267" s="57">
        <f t="shared" ref="E267:K267" si="290">E268+E269</f>
        <v>19394.560000000001</v>
      </c>
      <c r="F267" s="57">
        <f t="shared" si="290"/>
        <v>17192.54</v>
      </c>
      <c r="G267" s="57">
        <f t="shared" si="290"/>
        <v>22852.49</v>
      </c>
      <c r="H267" s="57">
        <f t="shared" si="290"/>
        <v>29714.07</v>
      </c>
      <c r="I267" s="57">
        <f t="shared" si="290"/>
        <v>28518.16</v>
      </c>
      <c r="J267" s="57">
        <f t="shared" ref="J267" si="291">J268+J269</f>
        <v>28518.16</v>
      </c>
      <c r="K267" s="57">
        <f t="shared" si="290"/>
        <v>28518.16</v>
      </c>
      <c r="L267" s="1"/>
      <c r="M267" s="7">
        <f t="shared" si="228"/>
        <v>189623.03</v>
      </c>
    </row>
    <row r="268" spans="1:13">
      <c r="A268" s="69"/>
      <c r="B268" s="88"/>
      <c r="C268" s="8" t="s">
        <v>116</v>
      </c>
      <c r="D268" s="57">
        <f>D272</f>
        <v>14914.89</v>
      </c>
      <c r="E268" s="57">
        <f t="shared" ref="E268:K268" si="292">E272</f>
        <v>19394.560000000001</v>
      </c>
      <c r="F268" s="57">
        <f t="shared" si="292"/>
        <v>17192.54</v>
      </c>
      <c r="G268" s="57">
        <f t="shared" si="292"/>
        <v>22852.49</v>
      </c>
      <c r="H268" s="57">
        <f t="shared" si="292"/>
        <v>0</v>
      </c>
      <c r="I268" s="57">
        <f t="shared" si="292"/>
        <v>0</v>
      </c>
      <c r="J268" s="57">
        <f t="shared" ref="J268" si="293">J272</f>
        <v>0</v>
      </c>
      <c r="K268" s="57">
        <f t="shared" si="292"/>
        <v>0</v>
      </c>
      <c r="L268" s="1"/>
      <c r="M268" s="7">
        <f t="shared" si="228"/>
        <v>74354.48</v>
      </c>
    </row>
    <row r="269" spans="1:13">
      <c r="A269" s="69"/>
      <c r="B269" s="88"/>
      <c r="C269" s="8" t="s">
        <v>117</v>
      </c>
      <c r="D269" s="57">
        <f>D273</f>
        <v>0</v>
      </c>
      <c r="E269" s="57">
        <f t="shared" ref="E269:K269" si="294">E273</f>
        <v>0</v>
      </c>
      <c r="F269" s="57">
        <f t="shared" si="294"/>
        <v>0</v>
      </c>
      <c r="G269" s="57">
        <f t="shared" si="294"/>
        <v>0</v>
      </c>
      <c r="H269" s="57">
        <f t="shared" si="294"/>
        <v>29714.07</v>
      </c>
      <c r="I269" s="57">
        <f t="shared" si="294"/>
        <v>28518.16</v>
      </c>
      <c r="J269" s="57">
        <f t="shared" ref="J269" si="295">J273</f>
        <v>28518.16</v>
      </c>
      <c r="K269" s="57">
        <f t="shared" si="294"/>
        <v>28518.16</v>
      </c>
      <c r="L269" s="1"/>
      <c r="M269" s="7">
        <f t="shared" si="228"/>
        <v>115268.55</v>
      </c>
    </row>
    <row r="270" spans="1:13" ht="23.25">
      <c r="A270" s="69"/>
      <c r="B270" s="88"/>
      <c r="C270" s="5" t="s">
        <v>28</v>
      </c>
      <c r="D270" s="57">
        <f>D271</f>
        <v>14914.89</v>
      </c>
      <c r="E270" s="57">
        <f t="shared" ref="E270:K270" si="296">E271</f>
        <v>19394.560000000001</v>
      </c>
      <c r="F270" s="57">
        <f t="shared" si="296"/>
        <v>17192.54</v>
      </c>
      <c r="G270" s="57">
        <f t="shared" si="296"/>
        <v>22852.49</v>
      </c>
      <c r="H270" s="57">
        <f t="shared" si="296"/>
        <v>29714.07</v>
      </c>
      <c r="I270" s="57">
        <f t="shared" si="296"/>
        <v>28518.16</v>
      </c>
      <c r="J270" s="57">
        <f t="shared" si="296"/>
        <v>28518.16</v>
      </c>
      <c r="K270" s="57">
        <f t="shared" si="296"/>
        <v>28518.16</v>
      </c>
      <c r="L270" s="1"/>
      <c r="M270" s="7">
        <f t="shared" si="228"/>
        <v>189623.03</v>
      </c>
    </row>
    <row r="271" spans="1:13" ht="23.25">
      <c r="A271" s="69"/>
      <c r="B271" s="88"/>
      <c r="C271" s="5" t="s">
        <v>156</v>
      </c>
      <c r="D271" s="57">
        <f>D272+D273</f>
        <v>14914.89</v>
      </c>
      <c r="E271" s="57">
        <f t="shared" ref="E271:K271" si="297">E272+E273</f>
        <v>19394.560000000001</v>
      </c>
      <c r="F271" s="57">
        <f t="shared" si="297"/>
        <v>17192.54</v>
      </c>
      <c r="G271" s="57">
        <f t="shared" si="297"/>
        <v>22852.49</v>
      </c>
      <c r="H271" s="57">
        <f t="shared" si="297"/>
        <v>29714.07</v>
      </c>
      <c r="I271" s="57">
        <f t="shared" si="297"/>
        <v>28518.16</v>
      </c>
      <c r="J271" s="57">
        <f t="shared" ref="J271" si="298">J272+J273</f>
        <v>28518.16</v>
      </c>
      <c r="K271" s="57">
        <f t="shared" si="297"/>
        <v>28518.16</v>
      </c>
      <c r="L271" s="1"/>
      <c r="M271" s="7">
        <f t="shared" si="228"/>
        <v>189623.03</v>
      </c>
    </row>
    <row r="272" spans="1:13">
      <c r="A272" s="69"/>
      <c r="B272" s="88"/>
      <c r="C272" s="8" t="s">
        <v>116</v>
      </c>
      <c r="D272" s="57">
        <f>D279+D286+D293+D303</f>
        <v>14914.89</v>
      </c>
      <c r="E272" s="57">
        <f t="shared" ref="E272:K272" si="299">E279+E286+E293+E303</f>
        <v>19394.560000000001</v>
      </c>
      <c r="F272" s="57">
        <f t="shared" si="299"/>
        <v>17192.54</v>
      </c>
      <c r="G272" s="57">
        <f t="shared" si="299"/>
        <v>22852.49</v>
      </c>
      <c r="H272" s="57">
        <f t="shared" si="299"/>
        <v>0</v>
      </c>
      <c r="I272" s="57">
        <f t="shared" si="299"/>
        <v>0</v>
      </c>
      <c r="J272" s="57">
        <f t="shared" ref="J272" si="300">J279+J286+J293+J303</f>
        <v>0</v>
      </c>
      <c r="K272" s="57">
        <f t="shared" si="299"/>
        <v>0</v>
      </c>
      <c r="L272" s="1"/>
      <c r="M272" s="7">
        <f t="shared" si="228"/>
        <v>74354.48</v>
      </c>
    </row>
    <row r="273" spans="1:24">
      <c r="A273" s="82"/>
      <c r="B273" s="89"/>
      <c r="C273" s="8" t="s">
        <v>117</v>
      </c>
      <c r="D273" s="57">
        <f>D280+D287+D294+D304</f>
        <v>0</v>
      </c>
      <c r="E273" s="57">
        <f t="shared" ref="E273:K273" si="301">E280+E287+E294+E304</f>
        <v>0</v>
      </c>
      <c r="F273" s="57">
        <f t="shared" si="301"/>
        <v>0</v>
      </c>
      <c r="G273" s="57">
        <f t="shared" si="301"/>
        <v>0</v>
      </c>
      <c r="H273" s="57">
        <f t="shared" si="301"/>
        <v>29714.07</v>
      </c>
      <c r="I273" s="57">
        <f t="shared" si="301"/>
        <v>28518.16</v>
      </c>
      <c r="J273" s="57">
        <f t="shared" ref="J273" si="302">J280+J287+J294+J304</f>
        <v>28518.16</v>
      </c>
      <c r="K273" s="57">
        <f t="shared" si="301"/>
        <v>28518.16</v>
      </c>
      <c r="L273" s="1"/>
      <c r="M273" s="7">
        <f t="shared" si="228"/>
        <v>115268.55</v>
      </c>
    </row>
    <row r="274" spans="1:24">
      <c r="A274" s="68" t="s">
        <v>64</v>
      </c>
      <c r="B274" s="87" t="s">
        <v>126</v>
      </c>
      <c r="C274" s="5" t="s">
        <v>152</v>
      </c>
      <c r="D274" s="57">
        <f>D275+D276</f>
        <v>5685.55</v>
      </c>
      <c r="E274" s="57">
        <f t="shared" ref="E274:K274" si="303">E275+E276</f>
        <v>6976.43</v>
      </c>
      <c r="F274" s="57">
        <f t="shared" si="303"/>
        <v>5543.24</v>
      </c>
      <c r="G274" s="57">
        <f t="shared" si="303"/>
        <v>8542.1</v>
      </c>
      <c r="H274" s="57">
        <f t="shared" si="303"/>
        <v>11391.4</v>
      </c>
      <c r="I274" s="57">
        <f t="shared" si="303"/>
        <v>7000</v>
      </c>
      <c r="J274" s="57">
        <f t="shared" ref="J274" si="304">J275+J276</f>
        <v>7000</v>
      </c>
      <c r="K274" s="57">
        <f t="shared" si="303"/>
        <v>7000</v>
      </c>
      <c r="L274" s="1"/>
      <c r="M274" s="7">
        <f t="shared" si="228"/>
        <v>59138.720000000001</v>
      </c>
    </row>
    <row r="275" spans="1:24">
      <c r="A275" s="69"/>
      <c r="B275" s="88"/>
      <c r="C275" s="8" t="s">
        <v>116</v>
      </c>
      <c r="D275" s="57">
        <f>D279</f>
        <v>5685.55</v>
      </c>
      <c r="E275" s="57">
        <f t="shared" ref="E275:K275" si="305">E279</f>
        <v>6976.43</v>
      </c>
      <c r="F275" s="57">
        <f t="shared" si="305"/>
        <v>5543.24</v>
      </c>
      <c r="G275" s="57">
        <f t="shared" si="305"/>
        <v>8542.1</v>
      </c>
      <c r="H275" s="57">
        <f t="shared" si="305"/>
        <v>0</v>
      </c>
      <c r="I275" s="57">
        <f t="shared" si="305"/>
        <v>0</v>
      </c>
      <c r="J275" s="57">
        <f t="shared" ref="J275" si="306">J279</f>
        <v>0</v>
      </c>
      <c r="K275" s="57">
        <f t="shared" si="305"/>
        <v>0</v>
      </c>
      <c r="L275" s="1"/>
      <c r="M275" s="7">
        <f t="shared" si="228"/>
        <v>26747.32</v>
      </c>
    </row>
    <row r="276" spans="1:24">
      <c r="A276" s="69"/>
      <c r="B276" s="88"/>
      <c r="C276" s="8" t="s">
        <v>117</v>
      </c>
      <c r="D276" s="57">
        <f>D280</f>
        <v>0</v>
      </c>
      <c r="E276" s="57">
        <f t="shared" ref="E276:K276" si="307">E280</f>
        <v>0</v>
      </c>
      <c r="F276" s="57">
        <f t="shared" si="307"/>
        <v>0</v>
      </c>
      <c r="G276" s="57">
        <f t="shared" si="307"/>
        <v>0</v>
      </c>
      <c r="H276" s="57">
        <f t="shared" si="307"/>
        <v>11391.4</v>
      </c>
      <c r="I276" s="57">
        <f t="shared" si="307"/>
        <v>7000</v>
      </c>
      <c r="J276" s="57">
        <f t="shared" ref="J276" si="308">J280</f>
        <v>7000</v>
      </c>
      <c r="K276" s="57">
        <f t="shared" si="307"/>
        <v>7000</v>
      </c>
      <c r="L276" s="1"/>
      <c r="M276" s="7">
        <f t="shared" si="228"/>
        <v>32391.4</v>
      </c>
    </row>
    <row r="277" spans="1:24" ht="23.25">
      <c r="A277" s="69"/>
      <c r="B277" s="88"/>
      <c r="C277" s="5" t="s">
        <v>28</v>
      </c>
      <c r="D277" s="57">
        <f>D278</f>
        <v>5685.55</v>
      </c>
      <c r="E277" s="57">
        <f t="shared" ref="E277:K277" si="309">E278</f>
        <v>6976.43</v>
      </c>
      <c r="F277" s="57">
        <f t="shared" si="309"/>
        <v>5543.24</v>
      </c>
      <c r="G277" s="57">
        <f t="shared" si="309"/>
        <v>8542.1</v>
      </c>
      <c r="H277" s="57">
        <f t="shared" si="309"/>
        <v>11391.4</v>
      </c>
      <c r="I277" s="57">
        <f t="shared" si="309"/>
        <v>7000</v>
      </c>
      <c r="J277" s="57">
        <f t="shared" si="309"/>
        <v>7000</v>
      </c>
      <c r="K277" s="57">
        <f t="shared" si="309"/>
        <v>7000</v>
      </c>
      <c r="L277" s="1"/>
      <c r="M277" s="7">
        <f t="shared" si="228"/>
        <v>59138.720000000001</v>
      </c>
    </row>
    <row r="278" spans="1:24" ht="23.25">
      <c r="A278" s="69"/>
      <c r="B278" s="88"/>
      <c r="C278" s="5" t="s">
        <v>156</v>
      </c>
      <c r="D278" s="57">
        <f>D279+D280</f>
        <v>5685.55</v>
      </c>
      <c r="E278" s="57">
        <f t="shared" ref="E278:K278" si="310">E279+E280</f>
        <v>6976.43</v>
      </c>
      <c r="F278" s="57">
        <f t="shared" si="310"/>
        <v>5543.24</v>
      </c>
      <c r="G278" s="57">
        <f t="shared" si="310"/>
        <v>8542.1</v>
      </c>
      <c r="H278" s="57">
        <f t="shared" si="310"/>
        <v>11391.4</v>
      </c>
      <c r="I278" s="57">
        <f t="shared" si="310"/>
        <v>7000</v>
      </c>
      <c r="J278" s="57">
        <f t="shared" ref="J278" si="311">J279+J280</f>
        <v>7000</v>
      </c>
      <c r="K278" s="57">
        <f t="shared" si="310"/>
        <v>7000</v>
      </c>
      <c r="L278" s="1"/>
      <c r="M278" s="7">
        <f t="shared" si="228"/>
        <v>59138.720000000001</v>
      </c>
    </row>
    <row r="279" spans="1:24">
      <c r="A279" s="69"/>
      <c r="B279" s="88"/>
      <c r="C279" s="8" t="s">
        <v>116</v>
      </c>
      <c r="D279" s="57">
        <v>5685.55</v>
      </c>
      <c r="E279" s="57">
        <v>6976.43</v>
      </c>
      <c r="F279" s="57">
        <v>5543.24</v>
      </c>
      <c r="G279" s="57">
        <v>8542.1</v>
      </c>
      <c r="H279" s="57">
        <v>0</v>
      </c>
      <c r="I279" s="57">
        <v>0</v>
      </c>
      <c r="J279" s="57">
        <v>0</v>
      </c>
      <c r="K279" s="57">
        <v>0</v>
      </c>
      <c r="L279" s="1"/>
      <c r="M279" s="7">
        <f t="shared" si="228"/>
        <v>26747.32</v>
      </c>
    </row>
    <row r="280" spans="1:24">
      <c r="A280" s="82"/>
      <c r="B280" s="89"/>
      <c r="C280" s="8" t="s">
        <v>117</v>
      </c>
      <c r="D280" s="57">
        <v>0</v>
      </c>
      <c r="E280" s="57">
        <v>0</v>
      </c>
      <c r="F280" s="57">
        <v>0</v>
      </c>
      <c r="G280" s="57">
        <v>0</v>
      </c>
      <c r="H280" s="57">
        <v>11391.4</v>
      </c>
      <c r="I280" s="57">
        <v>7000</v>
      </c>
      <c r="J280" s="57">
        <v>7000</v>
      </c>
      <c r="K280" s="57">
        <v>7000</v>
      </c>
      <c r="L280" s="1"/>
      <c r="M280" s="7">
        <f t="shared" si="228"/>
        <v>32391.4</v>
      </c>
      <c r="N280" s="1"/>
    </row>
    <row r="281" spans="1:24">
      <c r="A281" s="68" t="s">
        <v>65</v>
      </c>
      <c r="B281" s="87" t="s">
        <v>36</v>
      </c>
      <c r="C281" s="5" t="s">
        <v>152</v>
      </c>
      <c r="D281" s="57">
        <f>D282+D283</f>
        <v>2100</v>
      </c>
      <c r="E281" s="57">
        <f t="shared" ref="E281:K281" si="312">E282+E283</f>
        <v>4497.76</v>
      </c>
      <c r="F281" s="57">
        <f t="shared" si="312"/>
        <v>3544.4</v>
      </c>
      <c r="G281" s="57">
        <f t="shared" si="312"/>
        <v>3510</v>
      </c>
      <c r="H281" s="57">
        <f t="shared" si="312"/>
        <v>4593.41</v>
      </c>
      <c r="I281" s="57">
        <f t="shared" si="312"/>
        <v>5000</v>
      </c>
      <c r="J281" s="57">
        <f t="shared" ref="J281" si="313">J282+J283</f>
        <v>4999</v>
      </c>
      <c r="K281" s="57">
        <f t="shared" si="312"/>
        <v>5000</v>
      </c>
      <c r="L281" s="1"/>
      <c r="M281" s="7">
        <f t="shared" si="228"/>
        <v>33244.57</v>
      </c>
    </row>
    <row r="282" spans="1:24">
      <c r="A282" s="69"/>
      <c r="B282" s="88"/>
      <c r="C282" s="8" t="s">
        <v>116</v>
      </c>
      <c r="D282" s="57">
        <f>D286</f>
        <v>2100</v>
      </c>
      <c r="E282" s="57">
        <f t="shared" ref="E282:K282" si="314">E286</f>
        <v>4497.76</v>
      </c>
      <c r="F282" s="57">
        <f t="shared" si="314"/>
        <v>3544.4</v>
      </c>
      <c r="G282" s="57">
        <f t="shared" si="314"/>
        <v>3510</v>
      </c>
      <c r="H282" s="57">
        <f t="shared" si="314"/>
        <v>0</v>
      </c>
      <c r="I282" s="57">
        <f t="shared" si="314"/>
        <v>0</v>
      </c>
      <c r="J282" s="57">
        <f t="shared" ref="J282" si="315">J286</f>
        <v>0</v>
      </c>
      <c r="K282" s="57">
        <f t="shared" si="314"/>
        <v>0</v>
      </c>
      <c r="L282" s="1"/>
      <c r="M282" s="7">
        <f t="shared" ref="M282:M345" si="316">D282+E282+F282+G282+H282+I282+J282+K282</f>
        <v>13652.16</v>
      </c>
    </row>
    <row r="283" spans="1:24">
      <c r="A283" s="69"/>
      <c r="B283" s="88"/>
      <c r="C283" s="8" t="s">
        <v>117</v>
      </c>
      <c r="D283" s="57">
        <f>D287</f>
        <v>0</v>
      </c>
      <c r="E283" s="57">
        <f t="shared" ref="E283:I283" si="317">E287</f>
        <v>0</v>
      </c>
      <c r="F283" s="57">
        <f t="shared" si="317"/>
        <v>0</v>
      </c>
      <c r="G283" s="57">
        <f t="shared" si="317"/>
        <v>0</v>
      </c>
      <c r="H283" s="57">
        <f t="shared" si="317"/>
        <v>4593.41</v>
      </c>
      <c r="I283" s="57">
        <f t="shared" si="317"/>
        <v>5000</v>
      </c>
      <c r="J283" s="35">
        <v>4999</v>
      </c>
      <c r="K283" s="35">
        <v>5000</v>
      </c>
      <c r="L283" s="1"/>
      <c r="M283" s="7">
        <f t="shared" si="316"/>
        <v>19592.41</v>
      </c>
    </row>
    <row r="284" spans="1:24" ht="23.25">
      <c r="A284" s="69"/>
      <c r="B284" s="88"/>
      <c r="C284" s="5" t="s">
        <v>28</v>
      </c>
      <c r="D284" s="57">
        <f>D285</f>
        <v>2100</v>
      </c>
      <c r="E284" s="57">
        <f t="shared" ref="E284:K284" si="318">E285</f>
        <v>4497.76</v>
      </c>
      <c r="F284" s="57">
        <f t="shared" si="318"/>
        <v>3544.4</v>
      </c>
      <c r="G284" s="57">
        <f t="shared" si="318"/>
        <v>3510</v>
      </c>
      <c r="H284" s="57">
        <f t="shared" si="318"/>
        <v>4593.41</v>
      </c>
      <c r="I284" s="57">
        <f t="shared" si="318"/>
        <v>5000</v>
      </c>
      <c r="J284" s="57">
        <f t="shared" si="318"/>
        <v>5000</v>
      </c>
      <c r="K284" s="57">
        <f t="shared" si="318"/>
        <v>5000</v>
      </c>
      <c r="L284" s="1"/>
      <c r="M284" s="7">
        <f t="shared" si="316"/>
        <v>33245.57</v>
      </c>
      <c r="N284" s="1"/>
      <c r="O284" s="1"/>
    </row>
    <row r="285" spans="1:24" ht="23.25">
      <c r="A285" s="69"/>
      <c r="B285" s="88"/>
      <c r="C285" s="5" t="s">
        <v>156</v>
      </c>
      <c r="D285" s="57">
        <f>D286+D287</f>
        <v>2100</v>
      </c>
      <c r="E285" s="57">
        <f t="shared" ref="E285:K285" si="319">E286+E287</f>
        <v>4497.76</v>
      </c>
      <c r="F285" s="57">
        <f t="shared" si="319"/>
        <v>3544.4</v>
      </c>
      <c r="G285" s="57">
        <f t="shared" si="319"/>
        <v>3510</v>
      </c>
      <c r="H285" s="57">
        <f t="shared" si="319"/>
        <v>4593.41</v>
      </c>
      <c r="I285" s="57">
        <f t="shared" si="319"/>
        <v>5000</v>
      </c>
      <c r="J285" s="57">
        <f t="shared" ref="J285" si="320">J286+J287</f>
        <v>5000</v>
      </c>
      <c r="K285" s="57">
        <f t="shared" si="319"/>
        <v>5000</v>
      </c>
      <c r="L285" s="1"/>
      <c r="M285" s="7">
        <f t="shared" si="316"/>
        <v>33245.57</v>
      </c>
      <c r="N285" s="1"/>
      <c r="O285" s="1"/>
    </row>
    <row r="286" spans="1:24">
      <c r="A286" s="69"/>
      <c r="B286" s="88"/>
      <c r="C286" s="8" t="s">
        <v>116</v>
      </c>
      <c r="D286" s="57">
        <v>2100</v>
      </c>
      <c r="E286" s="57">
        <v>4497.76</v>
      </c>
      <c r="F286" s="57">
        <v>3544.4</v>
      </c>
      <c r="G286" s="57">
        <v>3510</v>
      </c>
      <c r="H286" s="35">
        <v>0</v>
      </c>
      <c r="I286" s="35">
        <v>0</v>
      </c>
      <c r="J286" s="35">
        <v>0</v>
      </c>
      <c r="K286" s="35">
        <v>0</v>
      </c>
      <c r="L286" s="1"/>
      <c r="M286" s="7">
        <f t="shared" si="316"/>
        <v>13652.16</v>
      </c>
      <c r="N286" s="1"/>
      <c r="O286" s="1"/>
    </row>
    <row r="287" spans="1:24">
      <c r="A287" s="82"/>
      <c r="B287" s="89"/>
      <c r="C287" s="8" t="s">
        <v>117</v>
      </c>
      <c r="D287" s="57">
        <v>0</v>
      </c>
      <c r="E287" s="57">
        <v>0</v>
      </c>
      <c r="F287" s="35">
        <v>0</v>
      </c>
      <c r="G287" s="35">
        <v>0</v>
      </c>
      <c r="H287" s="35">
        <v>4593.41</v>
      </c>
      <c r="I287" s="35">
        <v>5000</v>
      </c>
      <c r="J287" s="35">
        <v>5000</v>
      </c>
      <c r="K287" s="35">
        <v>5000</v>
      </c>
      <c r="L287" s="1"/>
      <c r="M287" s="7">
        <f t="shared" si="316"/>
        <v>19593.41</v>
      </c>
    </row>
    <row r="288" spans="1:24">
      <c r="A288" s="68" t="s">
        <v>77</v>
      </c>
      <c r="B288" s="87" t="s">
        <v>37</v>
      </c>
      <c r="C288" s="5" t="s">
        <v>152</v>
      </c>
      <c r="D288" s="57">
        <f>D289+D290</f>
        <v>299.85000000000002</v>
      </c>
      <c r="E288" s="57">
        <f t="shared" ref="E288:K288" si="321">E289+E290</f>
        <v>700</v>
      </c>
      <c r="F288" s="57">
        <f t="shared" si="321"/>
        <v>0</v>
      </c>
      <c r="G288" s="57">
        <f t="shared" si="321"/>
        <v>866.12</v>
      </c>
      <c r="H288" s="57">
        <f t="shared" si="321"/>
        <v>1607.67</v>
      </c>
      <c r="I288" s="57">
        <f t="shared" si="321"/>
        <v>2012.5</v>
      </c>
      <c r="J288" s="57">
        <f t="shared" ref="J288" si="322">J289+J290</f>
        <v>2012.5</v>
      </c>
      <c r="K288" s="57">
        <f t="shared" si="321"/>
        <v>2012.5</v>
      </c>
      <c r="L288" s="61"/>
      <c r="M288" s="7">
        <f t="shared" si="316"/>
        <v>9511.14</v>
      </c>
      <c r="N288" s="61"/>
      <c r="O288" s="61"/>
      <c r="P288" s="61"/>
      <c r="Q288" s="61"/>
      <c r="R288" s="61"/>
      <c r="S288" s="61"/>
      <c r="T288" s="61"/>
      <c r="U288" s="61"/>
      <c r="V288" s="61"/>
      <c r="W288" s="62"/>
      <c r="X288" s="62"/>
    </row>
    <row r="289" spans="1:13">
      <c r="A289" s="69"/>
      <c r="B289" s="88"/>
      <c r="C289" s="8" t="s">
        <v>116</v>
      </c>
      <c r="D289" s="57">
        <f>D293</f>
        <v>299.85000000000002</v>
      </c>
      <c r="E289" s="57">
        <f t="shared" ref="E289:K289" si="323">E293</f>
        <v>700</v>
      </c>
      <c r="F289" s="57">
        <f t="shared" si="323"/>
        <v>0</v>
      </c>
      <c r="G289" s="57">
        <f t="shared" si="323"/>
        <v>866.12</v>
      </c>
      <c r="H289" s="57">
        <f t="shared" si="323"/>
        <v>0</v>
      </c>
      <c r="I289" s="57">
        <f t="shared" si="323"/>
        <v>0</v>
      </c>
      <c r="J289" s="57">
        <f t="shared" ref="J289" si="324">J293</f>
        <v>0</v>
      </c>
      <c r="K289" s="57">
        <f t="shared" si="323"/>
        <v>0</v>
      </c>
      <c r="L289" s="1"/>
      <c r="M289" s="7">
        <f t="shared" si="316"/>
        <v>1865.97</v>
      </c>
    </row>
    <row r="290" spans="1:13">
      <c r="A290" s="69"/>
      <c r="B290" s="88"/>
      <c r="C290" s="8" t="s">
        <v>117</v>
      </c>
      <c r="D290" s="57">
        <f>D294</f>
        <v>0</v>
      </c>
      <c r="E290" s="57">
        <f t="shared" ref="E290:K290" si="325">E294</f>
        <v>0</v>
      </c>
      <c r="F290" s="57">
        <f t="shared" si="325"/>
        <v>0</v>
      </c>
      <c r="G290" s="57">
        <f t="shared" si="325"/>
        <v>0</v>
      </c>
      <c r="H290" s="57">
        <f t="shared" si="325"/>
        <v>1607.67</v>
      </c>
      <c r="I290" s="57">
        <f t="shared" si="325"/>
        <v>2012.5</v>
      </c>
      <c r="J290" s="57">
        <f t="shared" ref="J290" si="326">J294</f>
        <v>2012.5</v>
      </c>
      <c r="K290" s="57">
        <f t="shared" si="325"/>
        <v>2012.5</v>
      </c>
      <c r="L290" s="1"/>
      <c r="M290" s="7">
        <f t="shared" si="316"/>
        <v>7645.17</v>
      </c>
    </row>
    <row r="291" spans="1:13" ht="23.25">
      <c r="A291" s="69"/>
      <c r="B291" s="88"/>
      <c r="C291" s="5" t="s">
        <v>28</v>
      </c>
      <c r="D291" s="57">
        <f>D292</f>
        <v>299.85000000000002</v>
      </c>
      <c r="E291" s="57">
        <f t="shared" ref="E291:K291" si="327">E292</f>
        <v>700</v>
      </c>
      <c r="F291" s="57">
        <f t="shared" si="327"/>
        <v>0</v>
      </c>
      <c r="G291" s="57">
        <f t="shared" si="327"/>
        <v>866.12</v>
      </c>
      <c r="H291" s="57">
        <f t="shared" si="327"/>
        <v>1607.67</v>
      </c>
      <c r="I291" s="57">
        <f t="shared" si="327"/>
        <v>2012.5</v>
      </c>
      <c r="J291" s="57">
        <f t="shared" si="327"/>
        <v>2012.5</v>
      </c>
      <c r="K291" s="57">
        <f t="shared" si="327"/>
        <v>2012.5</v>
      </c>
      <c r="L291" s="1"/>
      <c r="M291" s="7">
        <f t="shared" si="316"/>
        <v>9511.14</v>
      </c>
    </row>
    <row r="292" spans="1:13" ht="23.25">
      <c r="A292" s="69"/>
      <c r="B292" s="88"/>
      <c r="C292" s="5" t="s">
        <v>155</v>
      </c>
      <c r="D292" s="57">
        <f>D293+D294</f>
        <v>299.85000000000002</v>
      </c>
      <c r="E292" s="57">
        <f t="shared" ref="E292:K292" si="328">E293+E294</f>
        <v>700</v>
      </c>
      <c r="F292" s="57">
        <f t="shared" si="328"/>
        <v>0</v>
      </c>
      <c r="G292" s="57">
        <f t="shared" si="328"/>
        <v>866.12</v>
      </c>
      <c r="H292" s="57">
        <f t="shared" si="328"/>
        <v>1607.67</v>
      </c>
      <c r="I292" s="57">
        <f t="shared" si="328"/>
        <v>2012.5</v>
      </c>
      <c r="J292" s="57">
        <f t="shared" ref="J292" si="329">J293+J294</f>
        <v>2012.5</v>
      </c>
      <c r="K292" s="57">
        <f t="shared" si="328"/>
        <v>2012.5</v>
      </c>
      <c r="L292" s="1"/>
      <c r="M292" s="7">
        <f t="shared" si="316"/>
        <v>9511.14</v>
      </c>
    </row>
    <row r="293" spans="1:13">
      <c r="A293" s="69"/>
      <c r="B293" s="88"/>
      <c r="C293" s="8" t="s">
        <v>116</v>
      </c>
      <c r="D293" s="57">
        <v>299.85000000000002</v>
      </c>
      <c r="E293" s="57">
        <v>700</v>
      </c>
      <c r="F293" s="57">
        <v>0</v>
      </c>
      <c r="G293" s="57">
        <v>866.12</v>
      </c>
      <c r="H293" s="35">
        <v>0</v>
      </c>
      <c r="I293" s="35">
        <v>0</v>
      </c>
      <c r="J293" s="35">
        <v>0</v>
      </c>
      <c r="K293" s="35">
        <v>0</v>
      </c>
      <c r="L293" s="1"/>
      <c r="M293" s="7">
        <f t="shared" si="316"/>
        <v>1865.97</v>
      </c>
    </row>
    <row r="294" spans="1:13">
      <c r="A294" s="82"/>
      <c r="B294" s="89"/>
      <c r="C294" s="8" t="s">
        <v>117</v>
      </c>
      <c r="D294" s="57">
        <v>0</v>
      </c>
      <c r="E294" s="57">
        <v>0</v>
      </c>
      <c r="F294" s="35">
        <v>0</v>
      </c>
      <c r="G294" s="35">
        <v>0</v>
      </c>
      <c r="H294" s="35">
        <v>1607.67</v>
      </c>
      <c r="I294" s="35">
        <v>2012.5</v>
      </c>
      <c r="J294" s="35">
        <v>2012.5</v>
      </c>
      <c r="K294" s="35">
        <v>2012.5</v>
      </c>
      <c r="L294" s="1"/>
      <c r="M294" s="7">
        <f t="shared" si="316"/>
        <v>7645.17</v>
      </c>
    </row>
    <row r="295" spans="1:13">
      <c r="A295" s="96" t="s">
        <v>81</v>
      </c>
      <c r="B295" s="87" t="s">
        <v>38</v>
      </c>
      <c r="C295" s="5" t="s">
        <v>152</v>
      </c>
      <c r="D295" s="57">
        <f>D296+D297</f>
        <v>6829.49</v>
      </c>
      <c r="E295" s="57">
        <f t="shared" ref="E295:K295" si="330">E296+E297</f>
        <v>7220.37</v>
      </c>
      <c r="F295" s="57">
        <f t="shared" si="330"/>
        <v>8104.9</v>
      </c>
      <c r="G295" s="57">
        <f t="shared" si="330"/>
        <v>9934.27</v>
      </c>
      <c r="H295" s="57">
        <f t="shared" si="330"/>
        <v>12121.59</v>
      </c>
      <c r="I295" s="57">
        <f t="shared" si="330"/>
        <v>14505.66</v>
      </c>
      <c r="J295" s="57">
        <f t="shared" ref="J295" si="331">J296+J297</f>
        <v>14505.66</v>
      </c>
      <c r="K295" s="57">
        <f t="shared" si="330"/>
        <v>14505.66</v>
      </c>
      <c r="L295" s="1"/>
      <c r="M295" s="7">
        <f t="shared" si="316"/>
        <v>87727.6</v>
      </c>
    </row>
    <row r="296" spans="1:13">
      <c r="A296" s="97"/>
      <c r="B296" s="88"/>
      <c r="C296" s="8" t="s">
        <v>116</v>
      </c>
      <c r="D296" s="57">
        <f>D303</f>
        <v>6829.49</v>
      </c>
      <c r="E296" s="57">
        <f t="shared" ref="E296:K296" si="332">E303</f>
        <v>7220.37</v>
      </c>
      <c r="F296" s="57">
        <f t="shared" si="332"/>
        <v>8104.9</v>
      </c>
      <c r="G296" s="57">
        <f t="shared" si="332"/>
        <v>9934.27</v>
      </c>
      <c r="H296" s="57">
        <f t="shared" si="332"/>
        <v>0</v>
      </c>
      <c r="I296" s="57">
        <f t="shared" si="332"/>
        <v>0</v>
      </c>
      <c r="J296" s="57">
        <f t="shared" ref="J296" si="333">J303</f>
        <v>0</v>
      </c>
      <c r="K296" s="57">
        <f t="shared" si="332"/>
        <v>0</v>
      </c>
      <c r="L296" s="1"/>
      <c r="M296" s="7">
        <f t="shared" si="316"/>
        <v>32089.030000000002</v>
      </c>
    </row>
    <row r="297" spans="1:13">
      <c r="A297" s="97"/>
      <c r="B297" s="88"/>
      <c r="C297" s="8" t="s">
        <v>117</v>
      </c>
      <c r="D297" s="57">
        <f>D304</f>
        <v>0</v>
      </c>
      <c r="E297" s="57">
        <f t="shared" ref="E297:K297" si="334">E304</f>
        <v>0</v>
      </c>
      <c r="F297" s="57">
        <f t="shared" si="334"/>
        <v>0</v>
      </c>
      <c r="G297" s="57">
        <f t="shared" si="334"/>
        <v>0</v>
      </c>
      <c r="H297" s="57">
        <f t="shared" si="334"/>
        <v>12121.59</v>
      </c>
      <c r="I297" s="57">
        <f t="shared" si="334"/>
        <v>14505.66</v>
      </c>
      <c r="J297" s="57">
        <f t="shared" ref="J297" si="335">J304</f>
        <v>14505.66</v>
      </c>
      <c r="K297" s="57">
        <f t="shared" si="334"/>
        <v>14505.66</v>
      </c>
      <c r="L297" s="1"/>
      <c r="M297" s="7">
        <f t="shared" si="316"/>
        <v>55638.570000000007</v>
      </c>
    </row>
    <row r="298" spans="1:13" ht="23.25">
      <c r="A298" s="97"/>
      <c r="B298" s="88"/>
      <c r="C298" s="5" t="s">
        <v>28</v>
      </c>
      <c r="D298" s="57">
        <f>D299</f>
        <v>6829.49</v>
      </c>
      <c r="E298" s="57">
        <f t="shared" ref="E298:K298" si="336">E299</f>
        <v>7220.37</v>
      </c>
      <c r="F298" s="57">
        <f t="shared" si="336"/>
        <v>8104.9</v>
      </c>
      <c r="G298" s="57">
        <f t="shared" si="336"/>
        <v>9934.27</v>
      </c>
      <c r="H298" s="57">
        <f t="shared" si="336"/>
        <v>12121.59</v>
      </c>
      <c r="I298" s="57">
        <f t="shared" si="336"/>
        <v>14505.66</v>
      </c>
      <c r="J298" s="57">
        <f t="shared" si="336"/>
        <v>14505.66</v>
      </c>
      <c r="K298" s="57">
        <f t="shared" si="336"/>
        <v>14505.66</v>
      </c>
      <c r="L298" s="1"/>
      <c r="M298" s="7">
        <f t="shared" si="316"/>
        <v>87727.6</v>
      </c>
    </row>
    <row r="299" spans="1:13" ht="23.25">
      <c r="A299" s="97"/>
      <c r="B299" s="88"/>
      <c r="C299" s="5" t="s">
        <v>155</v>
      </c>
      <c r="D299" s="57">
        <f>D300+D301</f>
        <v>6829.49</v>
      </c>
      <c r="E299" s="57">
        <f t="shared" ref="E299:K299" si="337">E300+E301</f>
        <v>7220.37</v>
      </c>
      <c r="F299" s="57">
        <f t="shared" si="337"/>
        <v>8104.9</v>
      </c>
      <c r="G299" s="57">
        <f t="shared" si="337"/>
        <v>9934.27</v>
      </c>
      <c r="H299" s="57">
        <f t="shared" si="337"/>
        <v>12121.59</v>
      </c>
      <c r="I299" s="57">
        <f t="shared" si="337"/>
        <v>14505.66</v>
      </c>
      <c r="J299" s="57">
        <f t="shared" ref="J299" si="338">J300+J301</f>
        <v>14505.66</v>
      </c>
      <c r="K299" s="57">
        <f t="shared" si="337"/>
        <v>14505.66</v>
      </c>
      <c r="L299" s="1"/>
      <c r="M299" s="7">
        <f t="shared" si="316"/>
        <v>87727.6</v>
      </c>
    </row>
    <row r="300" spans="1:13">
      <c r="A300" s="97"/>
      <c r="B300" s="88"/>
      <c r="C300" s="8" t="s">
        <v>116</v>
      </c>
      <c r="D300" s="57">
        <v>6829.49</v>
      </c>
      <c r="E300" s="57">
        <v>7220.37</v>
      </c>
      <c r="F300" s="57">
        <v>8104.9</v>
      </c>
      <c r="G300" s="57">
        <v>9934.27</v>
      </c>
      <c r="H300" s="57">
        <v>0</v>
      </c>
      <c r="I300" s="57">
        <v>0</v>
      </c>
      <c r="J300" s="57">
        <v>0</v>
      </c>
      <c r="K300" s="57">
        <v>0</v>
      </c>
      <c r="L300" s="1"/>
      <c r="M300" s="7">
        <f t="shared" si="316"/>
        <v>32089.030000000002</v>
      </c>
    </row>
    <row r="301" spans="1:13">
      <c r="A301" s="97"/>
      <c r="B301" s="88"/>
      <c r="C301" s="8" t="s">
        <v>117</v>
      </c>
      <c r="D301" s="57">
        <v>0</v>
      </c>
      <c r="E301" s="57">
        <v>0</v>
      </c>
      <c r="F301" s="57">
        <v>0</v>
      </c>
      <c r="G301" s="57">
        <v>0</v>
      </c>
      <c r="H301" s="57">
        <v>12121.59</v>
      </c>
      <c r="I301" s="57">
        <v>14505.66</v>
      </c>
      <c r="J301" s="57">
        <v>14505.66</v>
      </c>
      <c r="K301" s="57">
        <v>14505.66</v>
      </c>
      <c r="L301" s="1"/>
      <c r="M301" s="7">
        <f t="shared" si="316"/>
        <v>55638.570000000007</v>
      </c>
    </row>
    <row r="302" spans="1:13" ht="23.25">
      <c r="A302" s="97"/>
      <c r="B302" s="88"/>
      <c r="C302" s="5" t="s">
        <v>150</v>
      </c>
      <c r="D302" s="57">
        <f>D303+D304</f>
        <v>6829.49</v>
      </c>
      <c r="E302" s="57">
        <f t="shared" ref="E302:K302" si="339">E303+E304</f>
        <v>7220.37</v>
      </c>
      <c r="F302" s="57">
        <f t="shared" si="339"/>
        <v>8104.9</v>
      </c>
      <c r="G302" s="57">
        <f t="shared" si="339"/>
        <v>9934.27</v>
      </c>
      <c r="H302" s="57">
        <f t="shared" si="339"/>
        <v>12121.59</v>
      </c>
      <c r="I302" s="57">
        <f t="shared" si="339"/>
        <v>14505.66</v>
      </c>
      <c r="J302" s="57">
        <f t="shared" ref="J302" si="340">J303+J304</f>
        <v>14505.66</v>
      </c>
      <c r="K302" s="57">
        <f t="shared" si="339"/>
        <v>14505.66</v>
      </c>
      <c r="L302" s="1"/>
      <c r="M302" s="7">
        <f t="shared" si="316"/>
        <v>87727.6</v>
      </c>
    </row>
    <row r="303" spans="1:13">
      <c r="A303" s="97"/>
      <c r="B303" s="88"/>
      <c r="C303" s="8" t="s">
        <v>116</v>
      </c>
      <c r="D303" s="57">
        <v>6829.49</v>
      </c>
      <c r="E303" s="57">
        <v>7220.37</v>
      </c>
      <c r="F303" s="57">
        <v>8104.9</v>
      </c>
      <c r="G303" s="57">
        <v>9934.27</v>
      </c>
      <c r="H303" s="57">
        <v>0</v>
      </c>
      <c r="I303" s="57">
        <v>0</v>
      </c>
      <c r="J303" s="57">
        <v>0</v>
      </c>
      <c r="K303" s="57">
        <v>0</v>
      </c>
      <c r="L303" s="1"/>
      <c r="M303" s="7">
        <f t="shared" si="316"/>
        <v>32089.030000000002</v>
      </c>
    </row>
    <row r="304" spans="1:13">
      <c r="A304" s="98"/>
      <c r="B304" s="89"/>
      <c r="C304" s="8" t="s">
        <v>117</v>
      </c>
      <c r="D304" s="57">
        <v>0</v>
      </c>
      <c r="E304" s="57">
        <v>0</v>
      </c>
      <c r="F304" s="57">
        <v>0</v>
      </c>
      <c r="G304" s="57">
        <v>0</v>
      </c>
      <c r="H304" s="57">
        <v>12121.59</v>
      </c>
      <c r="I304" s="57">
        <v>14505.66</v>
      </c>
      <c r="J304" s="57">
        <v>14505.66</v>
      </c>
      <c r="K304" s="57">
        <v>14505.66</v>
      </c>
      <c r="L304" s="1"/>
      <c r="M304" s="7">
        <f t="shared" si="316"/>
        <v>55638.570000000007</v>
      </c>
    </row>
    <row r="305" spans="1:13" ht="15" customHeight="1">
      <c r="A305" s="68" t="s">
        <v>80</v>
      </c>
      <c r="B305" s="127" t="s">
        <v>128</v>
      </c>
      <c r="C305" s="58" t="s">
        <v>152</v>
      </c>
      <c r="D305" s="57">
        <f>D306+D307</f>
        <v>275493.71999999997</v>
      </c>
      <c r="E305" s="57">
        <f t="shared" ref="E305:I305" si="341">E306+E307</f>
        <v>494613.32000000007</v>
      </c>
      <c r="F305" s="57">
        <f t="shared" si="341"/>
        <v>525818.84</v>
      </c>
      <c r="G305" s="57">
        <f t="shared" si="341"/>
        <v>143210.97999999998</v>
      </c>
      <c r="H305" s="57">
        <f t="shared" si="341"/>
        <v>434136.05</v>
      </c>
      <c r="I305" s="57">
        <f t="shared" si="341"/>
        <v>155892.31</v>
      </c>
      <c r="J305" s="57">
        <f t="shared" ref="J305:K305" si="342">J306+J307</f>
        <v>0</v>
      </c>
      <c r="K305" s="57">
        <f t="shared" si="342"/>
        <v>0</v>
      </c>
      <c r="L305" s="1"/>
      <c r="M305" s="7">
        <f t="shared" si="316"/>
        <v>2029165.22</v>
      </c>
    </row>
    <row r="306" spans="1:13">
      <c r="A306" s="69"/>
      <c r="B306" s="128"/>
      <c r="C306" s="8" t="s">
        <v>116</v>
      </c>
      <c r="D306" s="57">
        <f>D310+D314</f>
        <v>275493.71999999997</v>
      </c>
      <c r="E306" s="57">
        <f t="shared" ref="E306:K306" si="343">E310+E314</f>
        <v>494613.32000000007</v>
      </c>
      <c r="F306" s="57">
        <f t="shared" si="343"/>
        <v>525818.84</v>
      </c>
      <c r="G306" s="57">
        <f t="shared" si="343"/>
        <v>143210.97999999998</v>
      </c>
      <c r="H306" s="57">
        <f t="shared" si="343"/>
        <v>0</v>
      </c>
      <c r="I306" s="57">
        <f t="shared" si="343"/>
        <v>0</v>
      </c>
      <c r="J306" s="57">
        <f t="shared" ref="J306" si="344">J310+J314</f>
        <v>0</v>
      </c>
      <c r="K306" s="57">
        <f t="shared" si="343"/>
        <v>0</v>
      </c>
      <c r="L306" s="1"/>
      <c r="M306" s="7">
        <f t="shared" si="316"/>
        <v>1439136.8599999999</v>
      </c>
    </row>
    <row r="307" spans="1:13">
      <c r="A307" s="69"/>
      <c r="B307" s="128"/>
      <c r="C307" s="8" t="s">
        <v>117</v>
      </c>
      <c r="D307" s="35">
        <f>D311+D315</f>
        <v>0</v>
      </c>
      <c r="E307" s="35">
        <f t="shared" ref="E307:K307" si="345">E311+E315</f>
        <v>0</v>
      </c>
      <c r="F307" s="35">
        <f t="shared" si="345"/>
        <v>0</v>
      </c>
      <c r="G307" s="35">
        <f t="shared" si="345"/>
        <v>0</v>
      </c>
      <c r="H307" s="35">
        <f t="shared" si="345"/>
        <v>434136.05</v>
      </c>
      <c r="I307" s="35">
        <f t="shared" si="345"/>
        <v>155892.31</v>
      </c>
      <c r="J307" s="35">
        <f t="shared" ref="J307" si="346">J311+J315</f>
        <v>0</v>
      </c>
      <c r="K307" s="35">
        <f t="shared" si="345"/>
        <v>0</v>
      </c>
      <c r="L307" s="1"/>
      <c r="M307" s="7">
        <f t="shared" si="316"/>
        <v>590028.36</v>
      </c>
    </row>
    <row r="308" spans="1:13" ht="23.25">
      <c r="A308" s="69"/>
      <c r="B308" s="128"/>
      <c r="C308" s="5" t="s">
        <v>144</v>
      </c>
      <c r="D308" s="35">
        <f>D309</f>
        <v>246508.53</v>
      </c>
      <c r="E308" s="35">
        <f t="shared" ref="E308:K308" si="347">E309</f>
        <v>457768.79000000004</v>
      </c>
      <c r="F308" s="35">
        <f t="shared" si="347"/>
        <v>485713.25</v>
      </c>
      <c r="G308" s="35">
        <f t="shared" si="347"/>
        <v>133099.21</v>
      </c>
      <c r="H308" s="35">
        <f t="shared" si="347"/>
        <v>410062.81</v>
      </c>
      <c r="I308" s="35">
        <f t="shared" si="347"/>
        <v>148097.70000000001</v>
      </c>
      <c r="J308" s="35">
        <f t="shared" si="347"/>
        <v>0</v>
      </c>
      <c r="K308" s="35">
        <f t="shared" si="347"/>
        <v>0</v>
      </c>
      <c r="L308" s="1"/>
      <c r="M308" s="7">
        <f t="shared" si="316"/>
        <v>1881250.29</v>
      </c>
    </row>
    <row r="309" spans="1:13" ht="23.25">
      <c r="A309" s="69"/>
      <c r="B309" s="128"/>
      <c r="C309" s="5" t="s">
        <v>156</v>
      </c>
      <c r="D309" s="35">
        <f>D310+D311</f>
        <v>246508.53</v>
      </c>
      <c r="E309" s="35">
        <f t="shared" ref="E309:K309" si="348">E310+E311</f>
        <v>457768.79000000004</v>
      </c>
      <c r="F309" s="35">
        <f t="shared" si="348"/>
        <v>485713.25</v>
      </c>
      <c r="G309" s="35">
        <f t="shared" si="348"/>
        <v>133099.21</v>
      </c>
      <c r="H309" s="35">
        <f t="shared" si="348"/>
        <v>410062.81</v>
      </c>
      <c r="I309" s="35">
        <f>I310+I311</f>
        <v>148097.70000000001</v>
      </c>
      <c r="J309" s="35">
        <f t="shared" ref="J309" si="349">J310+J311</f>
        <v>0</v>
      </c>
      <c r="K309" s="35">
        <f t="shared" si="348"/>
        <v>0</v>
      </c>
      <c r="L309" s="1"/>
      <c r="M309" s="7">
        <f t="shared" si="316"/>
        <v>1881250.29</v>
      </c>
    </row>
    <row r="310" spans="1:13">
      <c r="A310" s="69"/>
      <c r="B310" s="128"/>
      <c r="C310" s="8" t="s">
        <v>116</v>
      </c>
      <c r="D310" s="35">
        <f>D321+D332+D422+D434</f>
        <v>246508.53</v>
      </c>
      <c r="E310" s="35">
        <f t="shared" ref="E310:K310" si="350">E321+E332+E422+E434</f>
        <v>457768.79000000004</v>
      </c>
      <c r="F310" s="35">
        <f t="shared" si="350"/>
        <v>485713.25</v>
      </c>
      <c r="G310" s="35">
        <f t="shared" si="350"/>
        <v>133099.21</v>
      </c>
      <c r="H310" s="35">
        <f t="shared" si="350"/>
        <v>0</v>
      </c>
      <c r="I310" s="35">
        <f t="shared" si="350"/>
        <v>0</v>
      </c>
      <c r="J310" s="35">
        <f t="shared" ref="J310" si="351">J321+J332+J422+J434</f>
        <v>0</v>
      </c>
      <c r="K310" s="35">
        <f t="shared" si="350"/>
        <v>0</v>
      </c>
      <c r="L310" s="1"/>
      <c r="M310" s="7">
        <f t="shared" si="316"/>
        <v>1323089.78</v>
      </c>
    </row>
    <row r="311" spans="1:13">
      <c r="A311" s="69"/>
      <c r="B311" s="128"/>
      <c r="C311" s="8" t="s">
        <v>117</v>
      </c>
      <c r="D311" s="57">
        <f>D322+D333+D423+D435</f>
        <v>0</v>
      </c>
      <c r="E311" s="57">
        <f t="shared" ref="E311:K311" si="352">E322+E333+E423+E435</f>
        <v>0</v>
      </c>
      <c r="F311" s="57">
        <f t="shared" si="352"/>
        <v>0</v>
      </c>
      <c r="G311" s="57">
        <f t="shared" si="352"/>
        <v>0</v>
      </c>
      <c r="H311" s="57">
        <f t="shared" si="352"/>
        <v>410062.81</v>
      </c>
      <c r="I311" s="57">
        <f t="shared" si="352"/>
        <v>148097.70000000001</v>
      </c>
      <c r="J311" s="57">
        <f t="shared" ref="J311" si="353">J322+J333+J423+J435</f>
        <v>0</v>
      </c>
      <c r="K311" s="57">
        <f t="shared" si="352"/>
        <v>0</v>
      </c>
      <c r="L311" s="1"/>
      <c r="M311" s="7">
        <f t="shared" si="316"/>
        <v>558160.51</v>
      </c>
    </row>
    <row r="312" spans="1:13" ht="23.25">
      <c r="A312" s="69"/>
      <c r="B312" s="128"/>
      <c r="C312" s="5" t="s">
        <v>23</v>
      </c>
      <c r="D312" s="57">
        <f>D313</f>
        <v>28985.19</v>
      </c>
      <c r="E312" s="57">
        <f t="shared" ref="E312:K312" si="354">E313</f>
        <v>36844.530000000006</v>
      </c>
      <c r="F312" s="57">
        <f t="shared" si="354"/>
        <v>40105.589999999997</v>
      </c>
      <c r="G312" s="57">
        <f t="shared" si="354"/>
        <v>10111.77</v>
      </c>
      <c r="H312" s="57">
        <f t="shared" si="354"/>
        <v>24073.24</v>
      </c>
      <c r="I312" s="57">
        <f t="shared" si="354"/>
        <v>7794.6100000000006</v>
      </c>
      <c r="J312" s="57">
        <f t="shared" si="354"/>
        <v>0</v>
      </c>
      <c r="K312" s="57">
        <f t="shared" si="354"/>
        <v>0</v>
      </c>
      <c r="L312" s="1"/>
      <c r="M312" s="7">
        <f t="shared" si="316"/>
        <v>147914.93</v>
      </c>
    </row>
    <row r="313" spans="1:13" ht="23.25">
      <c r="A313" s="69"/>
      <c r="B313" s="128"/>
      <c r="C313" s="5" t="s">
        <v>155</v>
      </c>
      <c r="D313" s="57">
        <f>D314+D315</f>
        <v>28985.19</v>
      </c>
      <c r="E313" s="57">
        <f t="shared" ref="E313:K313" si="355">E314+E315</f>
        <v>36844.530000000006</v>
      </c>
      <c r="F313" s="57">
        <f t="shared" si="355"/>
        <v>40105.589999999997</v>
      </c>
      <c r="G313" s="57">
        <f t="shared" si="355"/>
        <v>10111.77</v>
      </c>
      <c r="H313" s="57">
        <f t="shared" si="355"/>
        <v>24073.24</v>
      </c>
      <c r="I313" s="57">
        <f t="shared" si="355"/>
        <v>7794.6100000000006</v>
      </c>
      <c r="J313" s="57">
        <f t="shared" ref="J313" si="356">J314+J315</f>
        <v>0</v>
      </c>
      <c r="K313" s="57">
        <f t="shared" si="355"/>
        <v>0</v>
      </c>
      <c r="L313" s="1"/>
      <c r="M313" s="7">
        <f t="shared" si="316"/>
        <v>147914.93</v>
      </c>
    </row>
    <row r="314" spans="1:13">
      <c r="A314" s="69"/>
      <c r="B314" s="128"/>
      <c r="C314" s="8" t="s">
        <v>116</v>
      </c>
      <c r="D314" s="57">
        <f>D325+D336+D427+D438</f>
        <v>28985.19</v>
      </c>
      <c r="E314" s="57">
        <f t="shared" ref="E314:K314" si="357">E325+E336+E427+E438</f>
        <v>36844.530000000006</v>
      </c>
      <c r="F314" s="57">
        <f t="shared" si="357"/>
        <v>40105.589999999997</v>
      </c>
      <c r="G314" s="57">
        <f t="shared" si="357"/>
        <v>10111.77</v>
      </c>
      <c r="H314" s="57">
        <f t="shared" si="357"/>
        <v>0</v>
      </c>
      <c r="I314" s="57">
        <f t="shared" si="357"/>
        <v>0</v>
      </c>
      <c r="J314" s="57">
        <f t="shared" ref="J314" si="358">J325+J336+J427+J438</f>
        <v>0</v>
      </c>
      <c r="K314" s="57">
        <f t="shared" si="357"/>
        <v>0</v>
      </c>
      <c r="L314" s="1"/>
      <c r="M314" s="7">
        <f t="shared" si="316"/>
        <v>116047.08</v>
      </c>
    </row>
    <row r="315" spans="1:13">
      <c r="A315" s="82"/>
      <c r="B315" s="129"/>
      <c r="C315" s="8" t="s">
        <v>117</v>
      </c>
      <c r="D315" s="57">
        <f>D326+D337+D428+D439</f>
        <v>0</v>
      </c>
      <c r="E315" s="57">
        <f t="shared" ref="E315:K315" si="359">E326+E337+E428+E439</f>
        <v>0</v>
      </c>
      <c r="F315" s="57">
        <f t="shared" si="359"/>
        <v>0</v>
      </c>
      <c r="G315" s="57">
        <f t="shared" si="359"/>
        <v>0</v>
      </c>
      <c r="H315" s="57">
        <f t="shared" si="359"/>
        <v>24073.24</v>
      </c>
      <c r="I315" s="57">
        <f t="shared" si="359"/>
        <v>7794.6100000000006</v>
      </c>
      <c r="J315" s="57">
        <f t="shared" ref="J315" si="360">J326+J337+J428+J439</f>
        <v>0</v>
      </c>
      <c r="K315" s="57">
        <f t="shared" si="359"/>
        <v>0</v>
      </c>
      <c r="L315" s="1"/>
      <c r="M315" s="7">
        <f t="shared" si="316"/>
        <v>31867.850000000002</v>
      </c>
    </row>
    <row r="316" spans="1:13">
      <c r="A316" s="124" t="s">
        <v>82</v>
      </c>
      <c r="B316" s="87" t="s">
        <v>177</v>
      </c>
      <c r="C316" s="5" t="s">
        <v>152</v>
      </c>
      <c r="D316" s="57">
        <f>D317+D318</f>
        <v>35801.509999999995</v>
      </c>
      <c r="E316" s="57">
        <f t="shared" ref="E316:K316" si="361">E317+E318</f>
        <v>0</v>
      </c>
      <c r="F316" s="57">
        <f t="shared" si="361"/>
        <v>0</v>
      </c>
      <c r="G316" s="57">
        <f t="shared" si="361"/>
        <v>0</v>
      </c>
      <c r="H316" s="57">
        <f t="shared" si="361"/>
        <v>359917.18</v>
      </c>
      <c r="I316" s="57">
        <f t="shared" si="361"/>
        <v>98680.44</v>
      </c>
      <c r="J316" s="57">
        <f t="shared" ref="J316" si="362">J317+J318</f>
        <v>0</v>
      </c>
      <c r="K316" s="57">
        <f t="shared" si="361"/>
        <v>0</v>
      </c>
      <c r="L316" s="1"/>
      <c r="M316" s="7">
        <f t="shared" si="316"/>
        <v>494399.13</v>
      </c>
    </row>
    <row r="317" spans="1:13">
      <c r="A317" s="125"/>
      <c r="B317" s="88"/>
      <c r="C317" s="8" t="s">
        <v>116</v>
      </c>
      <c r="D317" s="57">
        <f>D321+D325</f>
        <v>35801.509999999995</v>
      </c>
      <c r="E317" s="57">
        <f t="shared" ref="E317:K317" si="363">E321+E325</f>
        <v>0</v>
      </c>
      <c r="F317" s="57">
        <f t="shared" si="363"/>
        <v>0</v>
      </c>
      <c r="G317" s="57">
        <f t="shared" si="363"/>
        <v>0</v>
      </c>
      <c r="H317" s="57">
        <f t="shared" si="363"/>
        <v>0</v>
      </c>
      <c r="I317" s="57">
        <f t="shared" si="363"/>
        <v>0</v>
      </c>
      <c r="J317" s="57">
        <f t="shared" ref="J317" si="364">J321+J325</f>
        <v>0</v>
      </c>
      <c r="K317" s="57">
        <f t="shared" si="363"/>
        <v>0</v>
      </c>
      <c r="L317" s="1"/>
      <c r="M317" s="7">
        <f t="shared" si="316"/>
        <v>35801.509999999995</v>
      </c>
    </row>
    <row r="318" spans="1:13">
      <c r="A318" s="125"/>
      <c r="B318" s="88"/>
      <c r="C318" s="8" t="s">
        <v>117</v>
      </c>
      <c r="D318" s="35">
        <f>D322+D326</f>
        <v>0</v>
      </c>
      <c r="E318" s="35">
        <f t="shared" ref="E318:K318" si="365">E322+E326</f>
        <v>0</v>
      </c>
      <c r="F318" s="35">
        <f t="shared" si="365"/>
        <v>0</v>
      </c>
      <c r="G318" s="35">
        <f t="shared" si="365"/>
        <v>0</v>
      </c>
      <c r="H318" s="35">
        <f t="shared" si="365"/>
        <v>359917.18</v>
      </c>
      <c r="I318" s="35">
        <f t="shared" si="365"/>
        <v>98680.44</v>
      </c>
      <c r="J318" s="35">
        <f t="shared" ref="J318" si="366">J322+J326</f>
        <v>0</v>
      </c>
      <c r="K318" s="35">
        <f t="shared" si="365"/>
        <v>0</v>
      </c>
      <c r="L318" s="1"/>
      <c r="M318" s="7">
        <f t="shared" si="316"/>
        <v>458597.62</v>
      </c>
    </row>
    <row r="319" spans="1:13" ht="23.25">
      <c r="A319" s="125"/>
      <c r="B319" s="88"/>
      <c r="C319" s="5" t="s">
        <v>144</v>
      </c>
      <c r="D319" s="57">
        <f>D320</f>
        <v>31688.53</v>
      </c>
      <c r="E319" s="57">
        <f t="shared" ref="E319:K319" si="367">E320</f>
        <v>0</v>
      </c>
      <c r="F319" s="57">
        <f t="shared" si="367"/>
        <v>0</v>
      </c>
      <c r="G319" s="57">
        <f t="shared" si="367"/>
        <v>0</v>
      </c>
      <c r="H319" s="57">
        <f t="shared" si="367"/>
        <v>341826.32</v>
      </c>
      <c r="I319" s="57">
        <f t="shared" si="367"/>
        <v>93746.42</v>
      </c>
      <c r="J319" s="57">
        <f t="shared" si="367"/>
        <v>0</v>
      </c>
      <c r="K319" s="57">
        <f t="shared" si="367"/>
        <v>0</v>
      </c>
      <c r="L319" s="1"/>
      <c r="M319" s="7">
        <f t="shared" si="316"/>
        <v>467261.26999999996</v>
      </c>
    </row>
    <row r="320" spans="1:13" ht="23.25">
      <c r="A320" s="125"/>
      <c r="B320" s="88"/>
      <c r="C320" s="5" t="s">
        <v>155</v>
      </c>
      <c r="D320" s="57">
        <f>D321+D322</f>
        <v>31688.53</v>
      </c>
      <c r="E320" s="57">
        <f t="shared" ref="E320:K320" si="368">E321+E322</f>
        <v>0</v>
      </c>
      <c r="F320" s="57">
        <f t="shared" si="368"/>
        <v>0</v>
      </c>
      <c r="G320" s="57">
        <f t="shared" si="368"/>
        <v>0</v>
      </c>
      <c r="H320" s="57">
        <f t="shared" si="368"/>
        <v>341826.32</v>
      </c>
      <c r="I320" s="57">
        <f t="shared" si="368"/>
        <v>93746.42</v>
      </c>
      <c r="J320" s="57">
        <f t="shared" ref="J320" si="369">J321+J322</f>
        <v>0</v>
      </c>
      <c r="K320" s="57">
        <f t="shared" si="368"/>
        <v>0</v>
      </c>
      <c r="L320" s="1"/>
      <c r="M320" s="7">
        <f t="shared" si="316"/>
        <v>467261.26999999996</v>
      </c>
    </row>
    <row r="321" spans="1:19">
      <c r="A321" s="125"/>
      <c r="B321" s="88"/>
      <c r="C321" s="8" t="s">
        <v>116</v>
      </c>
      <c r="D321" s="57">
        <v>31688.53</v>
      </c>
      <c r="E321" s="35">
        <v>0</v>
      </c>
      <c r="F321" s="35">
        <v>0</v>
      </c>
      <c r="G321" s="35">
        <v>0</v>
      </c>
      <c r="H321" s="16">
        <v>0</v>
      </c>
      <c r="I321" s="16">
        <v>0</v>
      </c>
      <c r="J321" s="16">
        <v>0</v>
      </c>
      <c r="K321" s="16">
        <v>0</v>
      </c>
      <c r="L321" s="1"/>
      <c r="M321" s="7">
        <f t="shared" si="316"/>
        <v>31688.53</v>
      </c>
    </row>
    <row r="322" spans="1:19">
      <c r="A322" s="125"/>
      <c r="B322" s="88"/>
      <c r="C322" s="8" t="s">
        <v>117</v>
      </c>
      <c r="D322" s="57">
        <v>0</v>
      </c>
      <c r="E322" s="35">
        <v>0</v>
      </c>
      <c r="F322" s="35">
        <v>0</v>
      </c>
      <c r="G322" s="35">
        <v>0</v>
      </c>
      <c r="H322" s="16">
        <v>341826.32</v>
      </c>
      <c r="I322" s="16">
        <v>93746.42</v>
      </c>
      <c r="J322" s="16">
        <v>0</v>
      </c>
      <c r="K322" s="16">
        <v>0</v>
      </c>
      <c r="L322" s="1"/>
      <c r="M322" s="7">
        <f t="shared" si="316"/>
        <v>435572.74</v>
      </c>
    </row>
    <row r="323" spans="1:19" ht="23.25">
      <c r="A323" s="125"/>
      <c r="B323" s="88"/>
      <c r="C323" s="5" t="s">
        <v>23</v>
      </c>
      <c r="D323" s="57">
        <f>D324</f>
        <v>4112.9799999999996</v>
      </c>
      <c r="E323" s="57">
        <f t="shared" ref="E323:K323" si="370">E324</f>
        <v>0</v>
      </c>
      <c r="F323" s="57">
        <f t="shared" si="370"/>
        <v>0</v>
      </c>
      <c r="G323" s="57">
        <f t="shared" si="370"/>
        <v>0</v>
      </c>
      <c r="H323" s="57">
        <f t="shared" si="370"/>
        <v>18090.86</v>
      </c>
      <c r="I323" s="57">
        <f t="shared" si="370"/>
        <v>4934.0200000000004</v>
      </c>
      <c r="J323" s="57">
        <f t="shared" si="370"/>
        <v>0</v>
      </c>
      <c r="K323" s="57">
        <f t="shared" si="370"/>
        <v>0</v>
      </c>
      <c r="L323" s="1"/>
      <c r="M323" s="7">
        <f t="shared" si="316"/>
        <v>27137.86</v>
      </c>
    </row>
    <row r="324" spans="1:19" ht="23.25">
      <c r="A324" s="125"/>
      <c r="B324" s="88"/>
      <c r="C324" s="5" t="s">
        <v>155</v>
      </c>
      <c r="D324" s="57">
        <f>D325+D326</f>
        <v>4112.9799999999996</v>
      </c>
      <c r="E324" s="57">
        <f t="shared" ref="E324:K324" si="371">E325+E326</f>
        <v>0</v>
      </c>
      <c r="F324" s="57">
        <f t="shared" si="371"/>
        <v>0</v>
      </c>
      <c r="G324" s="57">
        <f t="shared" si="371"/>
        <v>0</v>
      </c>
      <c r="H324" s="57">
        <f t="shared" si="371"/>
        <v>18090.86</v>
      </c>
      <c r="I324" s="57">
        <f t="shared" si="371"/>
        <v>4934.0200000000004</v>
      </c>
      <c r="J324" s="57">
        <f t="shared" ref="J324" si="372">J325+J326</f>
        <v>0</v>
      </c>
      <c r="K324" s="57">
        <f t="shared" si="371"/>
        <v>0</v>
      </c>
      <c r="L324" s="1"/>
      <c r="M324" s="7">
        <f t="shared" si="316"/>
        <v>27137.86</v>
      </c>
    </row>
    <row r="325" spans="1:19">
      <c r="A325" s="125"/>
      <c r="B325" s="88"/>
      <c r="C325" s="8" t="s">
        <v>116</v>
      </c>
      <c r="D325" s="57">
        <v>4112.9799999999996</v>
      </c>
      <c r="E325" s="57">
        <v>0</v>
      </c>
      <c r="F325" s="57">
        <v>0</v>
      </c>
      <c r="G325" s="57">
        <v>0</v>
      </c>
      <c r="H325" s="16">
        <v>0</v>
      </c>
      <c r="I325" s="16">
        <v>0</v>
      </c>
      <c r="J325" s="16">
        <v>0</v>
      </c>
      <c r="K325" s="16">
        <v>0</v>
      </c>
      <c r="L325" s="1"/>
      <c r="M325" s="7">
        <f t="shared" si="316"/>
        <v>4112.9799999999996</v>
      </c>
    </row>
    <row r="326" spans="1:19">
      <c r="A326" s="126"/>
      <c r="B326" s="89"/>
      <c r="C326" s="8" t="s">
        <v>117</v>
      </c>
      <c r="D326" s="57">
        <v>0</v>
      </c>
      <c r="E326" s="57">
        <v>0</v>
      </c>
      <c r="F326" s="57">
        <v>0</v>
      </c>
      <c r="G326" s="57">
        <v>0</v>
      </c>
      <c r="H326" s="22">
        <v>18090.86</v>
      </c>
      <c r="I326" s="22">
        <v>4934.0200000000004</v>
      </c>
      <c r="J326" s="57">
        <v>0</v>
      </c>
      <c r="K326" s="57">
        <v>0</v>
      </c>
      <c r="L326" s="1"/>
      <c r="M326" s="7">
        <f t="shared" si="316"/>
        <v>23024.880000000001</v>
      </c>
    </row>
    <row r="327" spans="1:19">
      <c r="A327" s="124" t="s">
        <v>83</v>
      </c>
      <c r="B327" s="87" t="s">
        <v>68</v>
      </c>
      <c r="C327" s="5" t="s">
        <v>152</v>
      </c>
      <c r="D327" s="57">
        <f>D328+D329</f>
        <v>239692.21</v>
      </c>
      <c r="E327" s="57">
        <f t="shared" ref="E327:K327" si="373">E328+E329</f>
        <v>494613.32000000007</v>
      </c>
      <c r="F327" s="57">
        <f t="shared" si="373"/>
        <v>525818.84</v>
      </c>
      <c r="G327" s="57">
        <f t="shared" si="373"/>
        <v>143210.97999999998</v>
      </c>
      <c r="H327" s="57">
        <f t="shared" si="373"/>
        <v>37134.35</v>
      </c>
      <c r="I327" s="57">
        <f t="shared" si="373"/>
        <v>0</v>
      </c>
      <c r="J327" s="57">
        <f t="shared" ref="J327" si="374">J328+J329</f>
        <v>0</v>
      </c>
      <c r="K327" s="57">
        <f t="shared" si="373"/>
        <v>0</v>
      </c>
      <c r="L327" s="1"/>
      <c r="M327" s="7">
        <f t="shared" si="316"/>
        <v>1440469.7000000002</v>
      </c>
      <c r="Q327" s="1"/>
      <c r="R327" s="1"/>
      <c r="S327" s="1"/>
    </row>
    <row r="328" spans="1:19">
      <c r="A328" s="125"/>
      <c r="B328" s="88"/>
      <c r="C328" s="8" t="s">
        <v>116</v>
      </c>
      <c r="D328" s="57">
        <f>D332+D336</f>
        <v>239692.21</v>
      </c>
      <c r="E328" s="57">
        <f t="shared" ref="E328:K328" si="375">E332+E336</f>
        <v>494613.32000000007</v>
      </c>
      <c r="F328" s="57">
        <f t="shared" si="375"/>
        <v>525818.84</v>
      </c>
      <c r="G328" s="57">
        <f t="shared" si="375"/>
        <v>143210.97999999998</v>
      </c>
      <c r="H328" s="57">
        <f t="shared" si="375"/>
        <v>0</v>
      </c>
      <c r="I328" s="57">
        <f t="shared" si="375"/>
        <v>0</v>
      </c>
      <c r="J328" s="57">
        <f t="shared" ref="J328" si="376">J332+J336</f>
        <v>0</v>
      </c>
      <c r="K328" s="57">
        <f t="shared" si="375"/>
        <v>0</v>
      </c>
      <c r="L328" s="1"/>
      <c r="M328" s="7">
        <f t="shared" si="316"/>
        <v>1403335.35</v>
      </c>
    </row>
    <row r="329" spans="1:19">
      <c r="A329" s="125"/>
      <c r="B329" s="88"/>
      <c r="C329" s="8" t="s">
        <v>117</v>
      </c>
      <c r="D329" s="35">
        <f>D333+D337</f>
        <v>0</v>
      </c>
      <c r="E329" s="35">
        <f t="shared" ref="E329:K329" si="377">E333+E337</f>
        <v>0</v>
      </c>
      <c r="F329" s="35">
        <f t="shared" si="377"/>
        <v>0</v>
      </c>
      <c r="G329" s="35">
        <f t="shared" si="377"/>
        <v>0</v>
      </c>
      <c r="H329" s="35">
        <f t="shared" si="377"/>
        <v>37134.35</v>
      </c>
      <c r="I329" s="35">
        <f t="shared" si="377"/>
        <v>0</v>
      </c>
      <c r="J329" s="35">
        <f t="shared" ref="J329" si="378">J333+J337</f>
        <v>0</v>
      </c>
      <c r="K329" s="35">
        <f t="shared" si="377"/>
        <v>0</v>
      </c>
      <c r="L329" s="1"/>
      <c r="M329" s="7">
        <f t="shared" si="316"/>
        <v>37134.35</v>
      </c>
    </row>
    <row r="330" spans="1:19" ht="23.25">
      <c r="A330" s="125"/>
      <c r="B330" s="88"/>
      <c r="C330" s="5" t="s">
        <v>144</v>
      </c>
      <c r="D330" s="57">
        <f>D331</f>
        <v>214820</v>
      </c>
      <c r="E330" s="57">
        <f t="shared" ref="E330:K330" si="379">E331</f>
        <v>457768.79000000004</v>
      </c>
      <c r="F330" s="57">
        <f t="shared" si="379"/>
        <v>485713.25</v>
      </c>
      <c r="G330" s="57">
        <f t="shared" si="379"/>
        <v>133099.21</v>
      </c>
      <c r="H330" s="57">
        <f t="shared" si="379"/>
        <v>33006.199999999997</v>
      </c>
      <c r="I330" s="57">
        <f t="shared" si="379"/>
        <v>0</v>
      </c>
      <c r="J330" s="57">
        <f t="shared" si="379"/>
        <v>0</v>
      </c>
      <c r="K330" s="57">
        <f t="shared" si="379"/>
        <v>0</v>
      </c>
      <c r="L330" s="1"/>
      <c r="M330" s="7">
        <f t="shared" si="316"/>
        <v>1324407.45</v>
      </c>
    </row>
    <row r="331" spans="1:19" ht="23.25">
      <c r="A331" s="125"/>
      <c r="B331" s="88"/>
      <c r="C331" s="5" t="s">
        <v>155</v>
      </c>
      <c r="D331" s="57">
        <f>D332+D333</f>
        <v>214820</v>
      </c>
      <c r="E331" s="57">
        <f t="shared" ref="E331:K331" si="380">E332+E333</f>
        <v>457768.79000000004</v>
      </c>
      <c r="F331" s="57">
        <f t="shared" si="380"/>
        <v>485713.25</v>
      </c>
      <c r="G331" s="57">
        <f t="shared" si="380"/>
        <v>133099.21</v>
      </c>
      <c r="H331" s="57">
        <f t="shared" si="380"/>
        <v>33006.199999999997</v>
      </c>
      <c r="I331" s="57">
        <f t="shared" si="380"/>
        <v>0</v>
      </c>
      <c r="J331" s="57">
        <f t="shared" ref="J331" si="381">J332+J333</f>
        <v>0</v>
      </c>
      <c r="K331" s="57">
        <f t="shared" si="380"/>
        <v>0</v>
      </c>
      <c r="L331" s="1"/>
      <c r="M331" s="7">
        <f t="shared" si="316"/>
        <v>1324407.45</v>
      </c>
    </row>
    <row r="332" spans="1:19">
      <c r="A332" s="125"/>
      <c r="B332" s="88"/>
      <c r="C332" s="8" t="s">
        <v>116</v>
      </c>
      <c r="D332" s="57">
        <f>D343+D361+D379+D397</f>
        <v>214820</v>
      </c>
      <c r="E332" s="57">
        <f>E343+E361+E379+E397</f>
        <v>457768.79000000004</v>
      </c>
      <c r="F332" s="57">
        <f t="shared" ref="F332:K332" si="382">F343+F361+F379+F397</f>
        <v>485713.25</v>
      </c>
      <c r="G332" s="57">
        <f t="shared" si="382"/>
        <v>133099.21</v>
      </c>
      <c r="H332" s="57">
        <f t="shared" si="382"/>
        <v>0</v>
      </c>
      <c r="I332" s="57">
        <f t="shared" si="382"/>
        <v>0</v>
      </c>
      <c r="J332" s="57">
        <f t="shared" ref="J332" si="383">J343+J361+J379+J397</f>
        <v>0</v>
      </c>
      <c r="K332" s="57">
        <f t="shared" si="382"/>
        <v>0</v>
      </c>
      <c r="L332" s="1"/>
      <c r="M332" s="7">
        <f t="shared" si="316"/>
        <v>1291401.25</v>
      </c>
    </row>
    <row r="333" spans="1:19">
      <c r="A333" s="125"/>
      <c r="B333" s="88"/>
      <c r="C333" s="8" t="s">
        <v>117</v>
      </c>
      <c r="D333" s="57">
        <f>D344+D362+D380+D398</f>
        <v>0</v>
      </c>
      <c r="E333" s="57">
        <f t="shared" ref="E333:K333" si="384">E344+E362+E380+E398</f>
        <v>0</v>
      </c>
      <c r="F333" s="57">
        <f t="shared" si="384"/>
        <v>0</v>
      </c>
      <c r="G333" s="57">
        <f t="shared" si="384"/>
        <v>0</v>
      </c>
      <c r="H333" s="57">
        <f t="shared" si="384"/>
        <v>33006.199999999997</v>
      </c>
      <c r="I333" s="57">
        <f>I344+I362+I380+I398</f>
        <v>0</v>
      </c>
      <c r="J333" s="57">
        <f t="shared" ref="J333" si="385">J344+J362+J380+J398</f>
        <v>0</v>
      </c>
      <c r="K333" s="57">
        <f t="shared" si="384"/>
        <v>0</v>
      </c>
      <c r="L333" s="1"/>
      <c r="M333" s="7">
        <f t="shared" si="316"/>
        <v>33006.199999999997</v>
      </c>
    </row>
    <row r="334" spans="1:19" ht="23.25">
      <c r="A334" s="125"/>
      <c r="B334" s="88"/>
      <c r="C334" s="5" t="s">
        <v>40</v>
      </c>
      <c r="D334" s="57">
        <f>D335</f>
        <v>24872.21</v>
      </c>
      <c r="E334" s="57">
        <f t="shared" ref="E334:K334" si="386">E335</f>
        <v>36844.530000000006</v>
      </c>
      <c r="F334" s="57">
        <f t="shared" si="386"/>
        <v>40105.589999999997</v>
      </c>
      <c r="G334" s="57">
        <f t="shared" si="386"/>
        <v>10111.77</v>
      </c>
      <c r="H334" s="57">
        <f t="shared" si="386"/>
        <v>4128.1499999999996</v>
      </c>
      <c r="I334" s="57">
        <f t="shared" si="386"/>
        <v>0</v>
      </c>
      <c r="J334" s="57">
        <f t="shared" si="386"/>
        <v>0</v>
      </c>
      <c r="K334" s="57">
        <f t="shared" si="386"/>
        <v>0</v>
      </c>
      <c r="L334" s="1"/>
      <c r="M334" s="7">
        <f t="shared" si="316"/>
        <v>116062.25</v>
      </c>
    </row>
    <row r="335" spans="1:19" ht="23.25">
      <c r="A335" s="125"/>
      <c r="B335" s="88"/>
      <c r="C335" s="5" t="s">
        <v>155</v>
      </c>
      <c r="D335" s="57">
        <f>D336+D337</f>
        <v>24872.21</v>
      </c>
      <c r="E335" s="57">
        <f t="shared" ref="E335:K335" si="387">E336+E337</f>
        <v>36844.530000000006</v>
      </c>
      <c r="F335" s="57">
        <f t="shared" si="387"/>
        <v>40105.589999999997</v>
      </c>
      <c r="G335" s="57">
        <f t="shared" si="387"/>
        <v>10111.77</v>
      </c>
      <c r="H335" s="57">
        <f t="shared" si="387"/>
        <v>4128.1499999999996</v>
      </c>
      <c r="I335" s="57">
        <f t="shared" si="387"/>
        <v>0</v>
      </c>
      <c r="J335" s="57">
        <f t="shared" ref="J335" si="388">J336+J337</f>
        <v>0</v>
      </c>
      <c r="K335" s="57">
        <f t="shared" si="387"/>
        <v>0</v>
      </c>
      <c r="L335" s="1"/>
      <c r="M335" s="7">
        <f t="shared" si="316"/>
        <v>116062.25</v>
      </c>
    </row>
    <row r="336" spans="1:19">
      <c r="A336" s="125"/>
      <c r="B336" s="88"/>
      <c r="C336" s="8" t="s">
        <v>116</v>
      </c>
      <c r="D336" s="57">
        <f>D347+D354+D365+D372+D383+D390+D401+D408+D415</f>
        <v>24872.21</v>
      </c>
      <c r="E336" s="57">
        <v>36844.530000000006</v>
      </c>
      <c r="F336" s="57">
        <v>40105.589999999997</v>
      </c>
      <c r="G336" s="57">
        <v>10111.77</v>
      </c>
      <c r="H336" s="57">
        <v>0</v>
      </c>
      <c r="I336" s="57">
        <v>0</v>
      </c>
      <c r="J336" s="57">
        <v>0</v>
      </c>
      <c r="K336" s="57">
        <v>0</v>
      </c>
      <c r="L336" s="1"/>
      <c r="M336" s="7">
        <f t="shared" si="316"/>
        <v>111934.1</v>
      </c>
    </row>
    <row r="337" spans="1:13">
      <c r="A337" s="126"/>
      <c r="B337" s="89"/>
      <c r="C337" s="8" t="s">
        <v>117</v>
      </c>
      <c r="D337" s="57">
        <v>0</v>
      </c>
      <c r="E337" s="57">
        <v>0</v>
      </c>
      <c r="F337" s="57">
        <v>0</v>
      </c>
      <c r="G337" s="57">
        <v>0</v>
      </c>
      <c r="H337" s="57">
        <v>4128.1499999999996</v>
      </c>
      <c r="I337" s="57">
        <v>0</v>
      </c>
      <c r="J337" s="57">
        <v>0</v>
      </c>
      <c r="K337" s="57">
        <v>0</v>
      </c>
      <c r="L337" s="1"/>
      <c r="M337" s="7">
        <f t="shared" si="316"/>
        <v>4128.1499999999996</v>
      </c>
    </row>
    <row r="338" spans="1:13">
      <c r="A338" s="68" t="s">
        <v>91</v>
      </c>
      <c r="B338" s="87" t="s">
        <v>129</v>
      </c>
      <c r="C338" s="5" t="s">
        <v>152</v>
      </c>
      <c r="D338" s="57">
        <f>D339+D340</f>
        <v>100171.01999999999</v>
      </c>
      <c r="E338" s="57">
        <f t="shared" ref="E338:K338" si="389">E339+E340</f>
        <v>123661.34</v>
      </c>
      <c r="F338" s="57">
        <f t="shared" si="389"/>
        <v>78567.33</v>
      </c>
      <c r="G338" s="57">
        <f t="shared" si="389"/>
        <v>135526.15</v>
      </c>
      <c r="H338" s="57">
        <f t="shared" si="389"/>
        <v>37134.35</v>
      </c>
      <c r="I338" s="57">
        <f t="shared" si="389"/>
        <v>0</v>
      </c>
      <c r="J338" s="57">
        <f t="shared" ref="J338" si="390">J339+J340</f>
        <v>0</v>
      </c>
      <c r="K338" s="57">
        <f t="shared" si="389"/>
        <v>0</v>
      </c>
      <c r="L338" s="1"/>
      <c r="M338" s="7">
        <f t="shared" si="316"/>
        <v>475060.18999999994</v>
      </c>
    </row>
    <row r="339" spans="1:13">
      <c r="A339" s="69"/>
      <c r="B339" s="88"/>
      <c r="C339" s="8" t="s">
        <v>116</v>
      </c>
      <c r="D339" s="57">
        <f>D343+D347</f>
        <v>100171.01999999999</v>
      </c>
      <c r="E339" s="57">
        <f t="shared" ref="E339:K339" si="391">E343+E347</f>
        <v>123661.34</v>
      </c>
      <c r="F339" s="57">
        <f t="shared" si="391"/>
        <v>78567.33</v>
      </c>
      <c r="G339" s="57">
        <f t="shared" si="391"/>
        <v>135526.15</v>
      </c>
      <c r="H339" s="57">
        <f t="shared" si="391"/>
        <v>0</v>
      </c>
      <c r="I339" s="57">
        <f t="shared" si="391"/>
        <v>0</v>
      </c>
      <c r="J339" s="57">
        <f t="shared" ref="J339" si="392">J343+J347</f>
        <v>0</v>
      </c>
      <c r="K339" s="57">
        <f t="shared" si="391"/>
        <v>0</v>
      </c>
      <c r="L339" s="1"/>
      <c r="M339" s="7">
        <f t="shared" si="316"/>
        <v>437925.83999999997</v>
      </c>
    </row>
    <row r="340" spans="1:13">
      <c r="A340" s="69"/>
      <c r="B340" s="88"/>
      <c r="C340" s="8" t="s">
        <v>117</v>
      </c>
      <c r="D340" s="35">
        <f>D344+D348</f>
        <v>0</v>
      </c>
      <c r="E340" s="35">
        <f t="shared" ref="E340:K340" si="393">E344+E348</f>
        <v>0</v>
      </c>
      <c r="F340" s="35">
        <f t="shared" si="393"/>
        <v>0</v>
      </c>
      <c r="G340" s="35">
        <f t="shared" si="393"/>
        <v>0</v>
      </c>
      <c r="H340" s="35">
        <f t="shared" si="393"/>
        <v>37134.35</v>
      </c>
      <c r="I340" s="35">
        <f t="shared" si="393"/>
        <v>0</v>
      </c>
      <c r="J340" s="35">
        <f t="shared" ref="J340" si="394">J344+J348</f>
        <v>0</v>
      </c>
      <c r="K340" s="35">
        <f t="shared" si="393"/>
        <v>0</v>
      </c>
      <c r="L340" s="1"/>
      <c r="M340" s="7">
        <f t="shared" si="316"/>
        <v>37134.35</v>
      </c>
    </row>
    <row r="341" spans="1:13" ht="23.25">
      <c r="A341" s="69"/>
      <c r="B341" s="88"/>
      <c r="C341" s="5" t="s">
        <v>144</v>
      </c>
      <c r="D341" s="57">
        <f>D342</f>
        <v>93740.79</v>
      </c>
      <c r="E341" s="57">
        <f t="shared" ref="E341:K341" si="395">E342</f>
        <v>116106.14</v>
      </c>
      <c r="F341" s="57">
        <f t="shared" si="395"/>
        <v>71610</v>
      </c>
      <c r="G341" s="57">
        <f t="shared" si="395"/>
        <v>126016.72</v>
      </c>
      <c r="H341" s="57">
        <f t="shared" si="395"/>
        <v>33006.199999999997</v>
      </c>
      <c r="I341" s="57">
        <f t="shared" si="395"/>
        <v>0</v>
      </c>
      <c r="J341" s="57">
        <f t="shared" si="395"/>
        <v>0</v>
      </c>
      <c r="K341" s="57">
        <f t="shared" si="395"/>
        <v>0</v>
      </c>
      <c r="L341" s="1"/>
      <c r="M341" s="7">
        <f t="shared" si="316"/>
        <v>440479.85000000003</v>
      </c>
    </row>
    <row r="342" spans="1:13" ht="23.25">
      <c r="A342" s="69"/>
      <c r="B342" s="88"/>
      <c r="C342" s="5" t="s">
        <v>155</v>
      </c>
      <c r="D342" s="57">
        <f>D343+D344</f>
        <v>93740.79</v>
      </c>
      <c r="E342" s="57">
        <f t="shared" ref="E342:K342" si="396">E343+E344</f>
        <v>116106.14</v>
      </c>
      <c r="F342" s="57">
        <f t="shared" si="396"/>
        <v>71610</v>
      </c>
      <c r="G342" s="57">
        <f t="shared" si="396"/>
        <v>126016.72</v>
      </c>
      <c r="H342" s="57">
        <f t="shared" si="396"/>
        <v>33006.199999999997</v>
      </c>
      <c r="I342" s="57">
        <f t="shared" si="396"/>
        <v>0</v>
      </c>
      <c r="J342" s="57">
        <f t="shared" ref="J342" si="397">J343+J344</f>
        <v>0</v>
      </c>
      <c r="K342" s="57">
        <f t="shared" si="396"/>
        <v>0</v>
      </c>
      <c r="L342" s="1"/>
      <c r="M342" s="7">
        <f t="shared" si="316"/>
        <v>440479.85000000003</v>
      </c>
    </row>
    <row r="343" spans="1:13">
      <c r="A343" s="69"/>
      <c r="B343" s="88"/>
      <c r="C343" s="8" t="s">
        <v>116</v>
      </c>
      <c r="D343" s="57">
        <v>93740.79</v>
      </c>
      <c r="E343" s="57">
        <v>116106.14</v>
      </c>
      <c r="F343" s="57">
        <v>71610</v>
      </c>
      <c r="G343" s="57">
        <v>126016.72</v>
      </c>
      <c r="H343" s="35">
        <v>0</v>
      </c>
      <c r="I343" s="35">
        <v>0</v>
      </c>
      <c r="J343" s="35">
        <v>0</v>
      </c>
      <c r="K343" s="35">
        <v>0</v>
      </c>
      <c r="L343" s="1"/>
      <c r="M343" s="7">
        <f t="shared" si="316"/>
        <v>407473.65</v>
      </c>
    </row>
    <row r="344" spans="1:13">
      <c r="A344" s="69"/>
      <c r="B344" s="88"/>
      <c r="C344" s="8" t="s">
        <v>117</v>
      </c>
      <c r="D344" s="57">
        <v>0</v>
      </c>
      <c r="E344" s="35">
        <v>0</v>
      </c>
      <c r="F344" s="35">
        <v>0</v>
      </c>
      <c r="G344" s="35">
        <v>0</v>
      </c>
      <c r="H344" s="35">
        <v>33006.199999999997</v>
      </c>
      <c r="I344" s="35">
        <v>0</v>
      </c>
      <c r="J344" s="35">
        <v>0</v>
      </c>
      <c r="K344" s="35">
        <v>0</v>
      </c>
      <c r="L344" s="1"/>
      <c r="M344" s="7">
        <f t="shared" si="316"/>
        <v>33006.199999999997</v>
      </c>
    </row>
    <row r="345" spans="1:13" ht="23.25">
      <c r="A345" s="69"/>
      <c r="B345" s="88"/>
      <c r="C345" s="5" t="s">
        <v>40</v>
      </c>
      <c r="D345" s="57">
        <f>D346</f>
        <v>6430.23</v>
      </c>
      <c r="E345" s="57">
        <f t="shared" ref="E345:I345" si="398">E346</f>
        <v>7555.2</v>
      </c>
      <c r="F345" s="57">
        <f t="shared" si="398"/>
        <v>6957.33</v>
      </c>
      <c r="G345" s="57">
        <f t="shared" si="398"/>
        <v>9509.43</v>
      </c>
      <c r="H345" s="57">
        <f t="shared" si="398"/>
        <v>4128.1499999999996</v>
      </c>
      <c r="I345" s="57">
        <f t="shared" si="398"/>
        <v>0</v>
      </c>
      <c r="J345" s="57">
        <v>0</v>
      </c>
      <c r="K345" s="57">
        <v>0</v>
      </c>
      <c r="L345" s="1"/>
      <c r="M345" s="7">
        <f t="shared" si="316"/>
        <v>34580.340000000004</v>
      </c>
    </row>
    <row r="346" spans="1:13" ht="23.25">
      <c r="A346" s="69"/>
      <c r="B346" s="88"/>
      <c r="C346" s="5" t="s">
        <v>156</v>
      </c>
      <c r="D346" s="57">
        <f>D347+D348</f>
        <v>6430.23</v>
      </c>
      <c r="E346" s="57">
        <f t="shared" ref="E346:K346" si="399">E347+E348</f>
        <v>7555.2</v>
      </c>
      <c r="F346" s="57">
        <f t="shared" si="399"/>
        <v>6957.33</v>
      </c>
      <c r="G346" s="57">
        <f t="shared" si="399"/>
        <v>9509.43</v>
      </c>
      <c r="H346" s="57">
        <f t="shared" si="399"/>
        <v>4128.1499999999996</v>
      </c>
      <c r="I346" s="57">
        <f t="shared" si="399"/>
        <v>0</v>
      </c>
      <c r="J346" s="57">
        <f t="shared" ref="J346" si="400">J347+J348</f>
        <v>0</v>
      </c>
      <c r="K346" s="57">
        <f t="shared" si="399"/>
        <v>0</v>
      </c>
      <c r="L346" s="1"/>
      <c r="M346" s="7">
        <f t="shared" ref="M346:M409" si="401">D346+E346+F346+G346+H346+I346+J346+K346</f>
        <v>34580.340000000004</v>
      </c>
    </row>
    <row r="347" spans="1:13">
      <c r="A347" s="69"/>
      <c r="B347" s="88"/>
      <c r="C347" s="8" t="s">
        <v>116</v>
      </c>
      <c r="D347" s="57">
        <v>6430.23</v>
      </c>
      <c r="E347" s="57">
        <v>7555.2</v>
      </c>
      <c r="F347" s="57">
        <v>6957.33</v>
      </c>
      <c r="G347" s="57">
        <v>9509.43</v>
      </c>
      <c r="H347" s="57">
        <v>0</v>
      </c>
      <c r="I347" s="57">
        <v>0</v>
      </c>
      <c r="J347" s="57">
        <v>0</v>
      </c>
      <c r="K347" s="57">
        <v>0</v>
      </c>
      <c r="L347" s="1"/>
      <c r="M347" s="7">
        <f t="shared" si="401"/>
        <v>30452.190000000002</v>
      </c>
    </row>
    <row r="348" spans="1:13">
      <c r="A348" s="82"/>
      <c r="B348" s="89"/>
      <c r="C348" s="8" t="s">
        <v>117</v>
      </c>
      <c r="D348" s="57">
        <v>0</v>
      </c>
      <c r="E348" s="57">
        <v>0</v>
      </c>
      <c r="F348" s="57">
        <v>0</v>
      </c>
      <c r="G348" s="57">
        <v>0</v>
      </c>
      <c r="H348" s="57">
        <v>4128.1499999999996</v>
      </c>
      <c r="I348" s="57">
        <v>0</v>
      </c>
      <c r="J348" s="57">
        <v>0</v>
      </c>
      <c r="K348" s="57">
        <v>0</v>
      </c>
      <c r="L348" s="1"/>
      <c r="M348" s="7">
        <f t="shared" si="401"/>
        <v>4128.1499999999996</v>
      </c>
    </row>
    <row r="349" spans="1:13">
      <c r="A349" s="68" t="s">
        <v>84</v>
      </c>
      <c r="B349" s="87" t="s">
        <v>93</v>
      </c>
      <c r="C349" s="30" t="s">
        <v>152</v>
      </c>
      <c r="D349" s="35">
        <f>D350+D351</f>
        <v>0</v>
      </c>
      <c r="E349" s="35">
        <f t="shared" ref="E349:K349" si="402">E350+E351</f>
        <v>0</v>
      </c>
      <c r="F349" s="35">
        <f t="shared" si="402"/>
        <v>135</v>
      </c>
      <c r="G349" s="35">
        <f t="shared" si="402"/>
        <v>0</v>
      </c>
      <c r="H349" s="35">
        <f t="shared" si="402"/>
        <v>0</v>
      </c>
      <c r="I349" s="35">
        <f t="shared" si="402"/>
        <v>0</v>
      </c>
      <c r="J349" s="35">
        <f t="shared" ref="J349" si="403">J350+J351</f>
        <v>0</v>
      </c>
      <c r="K349" s="35">
        <f t="shared" si="402"/>
        <v>0</v>
      </c>
      <c r="L349" s="1"/>
      <c r="M349" s="7">
        <f t="shared" si="401"/>
        <v>135</v>
      </c>
    </row>
    <row r="350" spans="1:13">
      <c r="A350" s="69"/>
      <c r="B350" s="88"/>
      <c r="C350" s="33" t="s">
        <v>116</v>
      </c>
      <c r="D350" s="35">
        <f>D354</f>
        <v>0</v>
      </c>
      <c r="E350" s="35">
        <f t="shared" ref="E350:K350" si="404">E354</f>
        <v>0</v>
      </c>
      <c r="F350" s="35">
        <f t="shared" si="404"/>
        <v>135</v>
      </c>
      <c r="G350" s="35">
        <f t="shared" si="404"/>
        <v>0</v>
      </c>
      <c r="H350" s="35">
        <f t="shared" si="404"/>
        <v>0</v>
      </c>
      <c r="I350" s="35">
        <f t="shared" si="404"/>
        <v>0</v>
      </c>
      <c r="J350" s="35">
        <f t="shared" ref="J350" si="405">J354</f>
        <v>0</v>
      </c>
      <c r="K350" s="35">
        <f t="shared" si="404"/>
        <v>0</v>
      </c>
      <c r="L350" s="1"/>
      <c r="M350" s="7">
        <f t="shared" si="401"/>
        <v>135</v>
      </c>
    </row>
    <row r="351" spans="1:13">
      <c r="A351" s="69"/>
      <c r="B351" s="88"/>
      <c r="C351" s="33" t="s">
        <v>117</v>
      </c>
      <c r="D351" s="35">
        <f>D355</f>
        <v>0</v>
      </c>
      <c r="E351" s="35">
        <f t="shared" ref="E351:K351" si="406">E355</f>
        <v>0</v>
      </c>
      <c r="F351" s="35">
        <f t="shared" si="406"/>
        <v>0</v>
      </c>
      <c r="G351" s="35">
        <f t="shared" si="406"/>
        <v>0</v>
      </c>
      <c r="H351" s="35">
        <f t="shared" si="406"/>
        <v>0</v>
      </c>
      <c r="I351" s="35">
        <f t="shared" si="406"/>
        <v>0</v>
      </c>
      <c r="J351" s="35">
        <f t="shared" ref="J351" si="407">J355</f>
        <v>0</v>
      </c>
      <c r="K351" s="35">
        <f t="shared" si="406"/>
        <v>0</v>
      </c>
      <c r="L351" s="1"/>
      <c r="M351" s="7">
        <f t="shared" si="401"/>
        <v>0</v>
      </c>
    </row>
    <row r="352" spans="1:13" ht="23.25">
      <c r="A352" s="69"/>
      <c r="B352" s="88"/>
      <c r="C352" s="33" t="s">
        <v>40</v>
      </c>
      <c r="D352" s="57">
        <f>D353</f>
        <v>0</v>
      </c>
      <c r="E352" s="57">
        <f t="shared" ref="E352:K352" si="408">E353</f>
        <v>0</v>
      </c>
      <c r="F352" s="57">
        <f t="shared" si="408"/>
        <v>135</v>
      </c>
      <c r="G352" s="57">
        <f t="shared" si="408"/>
        <v>0</v>
      </c>
      <c r="H352" s="57">
        <f t="shared" si="408"/>
        <v>0</v>
      </c>
      <c r="I352" s="57">
        <f t="shared" si="408"/>
        <v>0</v>
      </c>
      <c r="J352" s="57">
        <f t="shared" si="408"/>
        <v>0</v>
      </c>
      <c r="K352" s="57">
        <f t="shared" si="408"/>
        <v>0</v>
      </c>
      <c r="L352" s="1"/>
      <c r="M352" s="7">
        <f t="shared" si="401"/>
        <v>135</v>
      </c>
    </row>
    <row r="353" spans="1:13" ht="23.25">
      <c r="A353" s="69"/>
      <c r="B353" s="88"/>
      <c r="C353" s="33" t="s">
        <v>155</v>
      </c>
      <c r="D353" s="57">
        <f>D354+D355</f>
        <v>0</v>
      </c>
      <c r="E353" s="57">
        <f t="shared" ref="E353:K353" si="409">E354+E355</f>
        <v>0</v>
      </c>
      <c r="F353" s="57">
        <f t="shared" si="409"/>
        <v>135</v>
      </c>
      <c r="G353" s="57">
        <f t="shared" si="409"/>
        <v>0</v>
      </c>
      <c r="H353" s="57">
        <f t="shared" si="409"/>
        <v>0</v>
      </c>
      <c r="I353" s="57">
        <f t="shared" si="409"/>
        <v>0</v>
      </c>
      <c r="J353" s="57">
        <f t="shared" ref="J353" si="410">J354+J355</f>
        <v>0</v>
      </c>
      <c r="K353" s="57">
        <f t="shared" si="409"/>
        <v>0</v>
      </c>
      <c r="L353" s="1"/>
      <c r="M353" s="7">
        <f t="shared" si="401"/>
        <v>135</v>
      </c>
    </row>
    <row r="354" spans="1:13">
      <c r="A354" s="69"/>
      <c r="B354" s="88"/>
      <c r="C354" s="33" t="s">
        <v>116</v>
      </c>
      <c r="D354" s="57">
        <v>0</v>
      </c>
      <c r="E354" s="57">
        <v>0</v>
      </c>
      <c r="F354" s="57">
        <v>135</v>
      </c>
      <c r="G354" s="57">
        <v>0</v>
      </c>
      <c r="H354" s="57">
        <v>0</v>
      </c>
      <c r="I354" s="57">
        <v>0</v>
      </c>
      <c r="J354" s="57">
        <v>0</v>
      </c>
      <c r="K354" s="57">
        <v>0</v>
      </c>
      <c r="L354" s="1"/>
      <c r="M354" s="7">
        <f t="shared" si="401"/>
        <v>135</v>
      </c>
    </row>
    <row r="355" spans="1:13">
      <c r="A355" s="82"/>
      <c r="B355" s="89"/>
      <c r="C355" s="33" t="s">
        <v>117</v>
      </c>
      <c r="D355" s="35">
        <v>0</v>
      </c>
      <c r="E355" s="35">
        <v>0</v>
      </c>
      <c r="F355" s="35">
        <v>0</v>
      </c>
      <c r="G355" s="35">
        <v>0</v>
      </c>
      <c r="H355" s="35">
        <v>0</v>
      </c>
      <c r="I355" s="35">
        <v>0</v>
      </c>
      <c r="J355" s="35">
        <v>0</v>
      </c>
      <c r="K355" s="35">
        <v>0</v>
      </c>
      <c r="L355" s="1"/>
      <c r="M355" s="7">
        <f t="shared" si="401"/>
        <v>0</v>
      </c>
    </row>
    <row r="356" spans="1:13">
      <c r="A356" s="68" t="s">
        <v>85</v>
      </c>
      <c r="B356" s="120" t="s">
        <v>41</v>
      </c>
      <c r="C356" s="30" t="s">
        <v>152</v>
      </c>
      <c r="D356" s="57">
        <f>D357+D358</f>
        <v>127451.8</v>
      </c>
      <c r="E356" s="57">
        <f t="shared" ref="E356:K356" si="411">E357+E358</f>
        <v>212618.88999999998</v>
      </c>
      <c r="F356" s="57">
        <f t="shared" si="411"/>
        <v>0</v>
      </c>
      <c r="G356" s="57">
        <f t="shared" si="411"/>
        <v>0</v>
      </c>
      <c r="H356" s="57">
        <f t="shared" si="411"/>
        <v>0</v>
      </c>
      <c r="I356" s="57">
        <f t="shared" si="411"/>
        <v>0</v>
      </c>
      <c r="J356" s="57">
        <f t="shared" ref="J356" si="412">J357+J358</f>
        <v>0</v>
      </c>
      <c r="K356" s="57">
        <f t="shared" si="411"/>
        <v>0</v>
      </c>
      <c r="L356" s="1"/>
      <c r="M356" s="7">
        <f t="shared" si="401"/>
        <v>340070.69</v>
      </c>
    </row>
    <row r="357" spans="1:13">
      <c r="A357" s="69"/>
      <c r="B357" s="120"/>
      <c r="C357" s="8" t="s">
        <v>116</v>
      </c>
      <c r="D357" s="57">
        <f>D361+D365</f>
        <v>127451.8</v>
      </c>
      <c r="E357" s="57">
        <f t="shared" ref="E357:K357" si="413">E361+E365</f>
        <v>212618.88999999998</v>
      </c>
      <c r="F357" s="57">
        <f t="shared" si="413"/>
        <v>0</v>
      </c>
      <c r="G357" s="57">
        <f t="shared" si="413"/>
        <v>0</v>
      </c>
      <c r="H357" s="57">
        <f t="shared" si="413"/>
        <v>0</v>
      </c>
      <c r="I357" s="57">
        <f t="shared" si="413"/>
        <v>0</v>
      </c>
      <c r="J357" s="57">
        <f t="shared" ref="J357" si="414">J361+J365</f>
        <v>0</v>
      </c>
      <c r="K357" s="57">
        <f t="shared" si="413"/>
        <v>0</v>
      </c>
      <c r="L357" s="1"/>
      <c r="M357" s="7">
        <f t="shared" si="401"/>
        <v>340070.69</v>
      </c>
    </row>
    <row r="358" spans="1:13">
      <c r="A358" s="69"/>
      <c r="B358" s="120"/>
      <c r="C358" s="8" t="s">
        <v>117</v>
      </c>
      <c r="D358" s="35">
        <f>D362+D366</f>
        <v>0</v>
      </c>
      <c r="E358" s="35">
        <f t="shared" ref="E358:K358" si="415">E362+E366</f>
        <v>0</v>
      </c>
      <c r="F358" s="35">
        <f t="shared" si="415"/>
        <v>0</v>
      </c>
      <c r="G358" s="35">
        <f t="shared" si="415"/>
        <v>0</v>
      </c>
      <c r="H358" s="35">
        <f t="shared" si="415"/>
        <v>0</v>
      </c>
      <c r="I358" s="35">
        <f t="shared" si="415"/>
        <v>0</v>
      </c>
      <c r="J358" s="35">
        <f t="shared" ref="J358" si="416">J362+J366</f>
        <v>0</v>
      </c>
      <c r="K358" s="35">
        <f t="shared" si="415"/>
        <v>0</v>
      </c>
      <c r="L358" s="1"/>
      <c r="M358" s="7">
        <f t="shared" si="401"/>
        <v>0</v>
      </c>
    </row>
    <row r="359" spans="1:13" ht="23.25">
      <c r="A359" s="69"/>
      <c r="B359" s="120"/>
      <c r="C359" s="5" t="s">
        <v>144</v>
      </c>
      <c r="D359" s="57">
        <f>D360</f>
        <v>121079.21</v>
      </c>
      <c r="E359" s="57">
        <f t="shared" ref="E359:K359" si="417">E360</f>
        <v>202067.43</v>
      </c>
      <c r="F359" s="57">
        <f t="shared" si="417"/>
        <v>0</v>
      </c>
      <c r="G359" s="57">
        <f t="shared" si="417"/>
        <v>0</v>
      </c>
      <c r="H359" s="57">
        <f t="shared" si="417"/>
        <v>0</v>
      </c>
      <c r="I359" s="57">
        <f t="shared" si="417"/>
        <v>0</v>
      </c>
      <c r="J359" s="57">
        <f t="shared" si="417"/>
        <v>0</v>
      </c>
      <c r="K359" s="57">
        <f t="shared" si="417"/>
        <v>0</v>
      </c>
      <c r="L359" s="1"/>
      <c r="M359" s="7">
        <f t="shared" si="401"/>
        <v>323146.64</v>
      </c>
    </row>
    <row r="360" spans="1:13" ht="23.25">
      <c r="A360" s="69"/>
      <c r="B360" s="120"/>
      <c r="C360" s="5" t="s">
        <v>155</v>
      </c>
      <c r="D360" s="57">
        <f>D361+D362</f>
        <v>121079.21</v>
      </c>
      <c r="E360" s="57">
        <f t="shared" ref="E360:K360" si="418">E361+E362</f>
        <v>202067.43</v>
      </c>
      <c r="F360" s="57">
        <f t="shared" si="418"/>
        <v>0</v>
      </c>
      <c r="G360" s="57">
        <f t="shared" si="418"/>
        <v>0</v>
      </c>
      <c r="H360" s="57">
        <f t="shared" si="418"/>
        <v>0</v>
      </c>
      <c r="I360" s="57">
        <f t="shared" si="418"/>
        <v>0</v>
      </c>
      <c r="J360" s="57">
        <f t="shared" ref="J360" si="419">J361+J362</f>
        <v>0</v>
      </c>
      <c r="K360" s="57">
        <f t="shared" si="418"/>
        <v>0</v>
      </c>
      <c r="L360" s="1"/>
      <c r="M360" s="7">
        <f t="shared" si="401"/>
        <v>323146.64</v>
      </c>
    </row>
    <row r="361" spans="1:13">
      <c r="A361" s="69"/>
      <c r="B361" s="120"/>
      <c r="C361" s="8" t="s">
        <v>116</v>
      </c>
      <c r="D361" s="57">
        <v>121079.21</v>
      </c>
      <c r="E361" s="35">
        <v>202067.43</v>
      </c>
      <c r="F361" s="57">
        <v>0</v>
      </c>
      <c r="G361" s="57">
        <v>0</v>
      </c>
      <c r="H361" s="57">
        <v>0</v>
      </c>
      <c r="I361" s="57">
        <v>0</v>
      </c>
      <c r="J361" s="57">
        <v>0</v>
      </c>
      <c r="K361" s="57">
        <v>0</v>
      </c>
      <c r="L361" s="1"/>
      <c r="M361" s="7">
        <f t="shared" si="401"/>
        <v>323146.64</v>
      </c>
    </row>
    <row r="362" spans="1:13">
      <c r="A362" s="69"/>
      <c r="B362" s="120"/>
      <c r="C362" s="8" t="s">
        <v>117</v>
      </c>
      <c r="D362" s="57">
        <v>0</v>
      </c>
      <c r="E362" s="35">
        <v>0</v>
      </c>
      <c r="F362" s="57">
        <v>0</v>
      </c>
      <c r="G362" s="57">
        <v>0</v>
      </c>
      <c r="H362" s="57">
        <v>0</v>
      </c>
      <c r="I362" s="57">
        <v>0</v>
      </c>
      <c r="J362" s="57">
        <v>0</v>
      </c>
      <c r="K362" s="57">
        <v>0</v>
      </c>
      <c r="L362" s="1"/>
      <c r="M362" s="7">
        <f t="shared" si="401"/>
        <v>0</v>
      </c>
    </row>
    <row r="363" spans="1:13" ht="23.25">
      <c r="A363" s="69"/>
      <c r="B363" s="120"/>
      <c r="C363" s="5" t="s">
        <v>40</v>
      </c>
      <c r="D363" s="57">
        <f>D364</f>
        <v>6372.59</v>
      </c>
      <c r="E363" s="57">
        <f t="shared" ref="E363:K363" si="420">E364</f>
        <v>10551.46</v>
      </c>
      <c r="F363" s="57">
        <f t="shared" si="420"/>
        <v>0</v>
      </c>
      <c r="G363" s="57">
        <f t="shared" si="420"/>
        <v>0</v>
      </c>
      <c r="H363" s="57">
        <f t="shared" si="420"/>
        <v>0</v>
      </c>
      <c r="I363" s="57">
        <f t="shared" si="420"/>
        <v>0</v>
      </c>
      <c r="J363" s="57">
        <f t="shared" si="420"/>
        <v>0</v>
      </c>
      <c r="K363" s="57">
        <f t="shared" si="420"/>
        <v>0</v>
      </c>
      <c r="L363" s="1"/>
      <c r="M363" s="7">
        <f t="shared" si="401"/>
        <v>16924.05</v>
      </c>
    </row>
    <row r="364" spans="1:13" ht="23.25">
      <c r="A364" s="69"/>
      <c r="B364" s="120"/>
      <c r="C364" s="5" t="s">
        <v>155</v>
      </c>
      <c r="D364" s="57">
        <f>D365+D366</f>
        <v>6372.59</v>
      </c>
      <c r="E364" s="57">
        <f t="shared" ref="E364:K364" si="421">E365+E366</f>
        <v>10551.46</v>
      </c>
      <c r="F364" s="57">
        <f t="shared" si="421"/>
        <v>0</v>
      </c>
      <c r="G364" s="57">
        <f t="shared" si="421"/>
        <v>0</v>
      </c>
      <c r="H364" s="57">
        <f t="shared" si="421"/>
        <v>0</v>
      </c>
      <c r="I364" s="57">
        <f t="shared" si="421"/>
        <v>0</v>
      </c>
      <c r="J364" s="57">
        <f t="shared" ref="J364" si="422">J365+J366</f>
        <v>0</v>
      </c>
      <c r="K364" s="57">
        <f t="shared" si="421"/>
        <v>0</v>
      </c>
      <c r="L364" s="1"/>
      <c r="M364" s="7">
        <f t="shared" si="401"/>
        <v>16924.05</v>
      </c>
    </row>
    <row r="365" spans="1:13">
      <c r="A365" s="69"/>
      <c r="B365" s="120"/>
      <c r="C365" s="8" t="s">
        <v>116</v>
      </c>
      <c r="D365" s="57">
        <v>6372.59</v>
      </c>
      <c r="E365" s="57">
        <v>10551.46</v>
      </c>
      <c r="F365" s="57">
        <v>0</v>
      </c>
      <c r="G365" s="57">
        <v>0</v>
      </c>
      <c r="H365" s="57">
        <v>0</v>
      </c>
      <c r="I365" s="57">
        <v>0</v>
      </c>
      <c r="J365" s="57">
        <v>0</v>
      </c>
      <c r="K365" s="57">
        <v>0</v>
      </c>
      <c r="L365" s="1"/>
      <c r="M365" s="7">
        <f t="shared" si="401"/>
        <v>16924.05</v>
      </c>
    </row>
    <row r="366" spans="1:13">
      <c r="A366" s="82"/>
      <c r="B366" s="120"/>
      <c r="C366" s="8" t="s">
        <v>117</v>
      </c>
      <c r="D366" s="57">
        <v>0</v>
      </c>
      <c r="E366" s="35">
        <v>0</v>
      </c>
      <c r="F366" s="57">
        <v>0</v>
      </c>
      <c r="G366" s="57">
        <v>0</v>
      </c>
      <c r="H366" s="57">
        <v>0</v>
      </c>
      <c r="I366" s="57">
        <v>0</v>
      </c>
      <c r="J366" s="57">
        <v>0</v>
      </c>
      <c r="K366" s="57">
        <v>0</v>
      </c>
      <c r="L366" s="1"/>
      <c r="M366" s="7">
        <f t="shared" si="401"/>
        <v>0</v>
      </c>
    </row>
    <row r="367" spans="1:13">
      <c r="A367" s="68" t="s">
        <v>86</v>
      </c>
      <c r="B367" s="87" t="s">
        <v>42</v>
      </c>
      <c r="C367" s="30" t="s">
        <v>152</v>
      </c>
      <c r="D367" s="57">
        <f>D368+D369</f>
        <v>12069.39</v>
      </c>
      <c r="E367" s="57">
        <f t="shared" ref="E367:K367" si="423">E368+E369</f>
        <v>3677.73</v>
      </c>
      <c r="F367" s="57">
        <f t="shared" si="423"/>
        <v>0</v>
      </c>
      <c r="G367" s="57">
        <f t="shared" si="423"/>
        <v>0</v>
      </c>
      <c r="H367" s="57">
        <f t="shared" si="423"/>
        <v>0</v>
      </c>
      <c r="I367" s="57">
        <f t="shared" si="423"/>
        <v>0</v>
      </c>
      <c r="J367" s="57">
        <f t="shared" ref="J367" si="424">J368+J369</f>
        <v>0</v>
      </c>
      <c r="K367" s="57">
        <f t="shared" si="423"/>
        <v>0</v>
      </c>
      <c r="L367" s="1"/>
      <c r="M367" s="7">
        <f t="shared" si="401"/>
        <v>15747.119999999999</v>
      </c>
    </row>
    <row r="368" spans="1:13">
      <c r="A368" s="69"/>
      <c r="B368" s="88"/>
      <c r="C368" s="8" t="s">
        <v>116</v>
      </c>
      <c r="D368" s="57">
        <f>D372</f>
        <v>12069.39</v>
      </c>
      <c r="E368" s="57">
        <f t="shared" ref="E368:J368" si="425">E372</f>
        <v>3677.73</v>
      </c>
      <c r="F368" s="57">
        <f t="shared" si="425"/>
        <v>0</v>
      </c>
      <c r="G368" s="57">
        <f t="shared" si="425"/>
        <v>0</v>
      </c>
      <c r="H368" s="57">
        <f t="shared" si="425"/>
        <v>0</v>
      </c>
      <c r="I368" s="57">
        <f t="shared" si="425"/>
        <v>0</v>
      </c>
      <c r="J368" s="57">
        <f t="shared" si="425"/>
        <v>0</v>
      </c>
      <c r="K368" s="57">
        <v>0</v>
      </c>
      <c r="L368" s="1"/>
      <c r="M368" s="7">
        <f t="shared" si="401"/>
        <v>15747.119999999999</v>
      </c>
    </row>
    <row r="369" spans="1:13">
      <c r="A369" s="69"/>
      <c r="B369" s="88"/>
      <c r="C369" s="8" t="s">
        <v>117</v>
      </c>
      <c r="D369" s="35">
        <f>D373</f>
        <v>0</v>
      </c>
      <c r="E369" s="35">
        <f t="shared" ref="E369:K369" si="426">E373</f>
        <v>0</v>
      </c>
      <c r="F369" s="35">
        <f t="shared" si="426"/>
        <v>0</v>
      </c>
      <c r="G369" s="35">
        <f t="shared" si="426"/>
        <v>0</v>
      </c>
      <c r="H369" s="35">
        <f t="shared" si="426"/>
        <v>0</v>
      </c>
      <c r="I369" s="35">
        <f t="shared" si="426"/>
        <v>0</v>
      </c>
      <c r="J369" s="35">
        <f t="shared" ref="J369" si="427">J373</f>
        <v>0</v>
      </c>
      <c r="K369" s="35">
        <f t="shared" si="426"/>
        <v>0</v>
      </c>
      <c r="L369" s="1"/>
      <c r="M369" s="7">
        <f t="shared" si="401"/>
        <v>0</v>
      </c>
    </row>
    <row r="370" spans="1:13" ht="23.25">
      <c r="A370" s="69"/>
      <c r="B370" s="88"/>
      <c r="C370" s="5" t="s">
        <v>40</v>
      </c>
      <c r="D370" s="57">
        <f>D371</f>
        <v>12069.39</v>
      </c>
      <c r="E370" s="57">
        <f t="shared" ref="E370:J370" si="428">E371</f>
        <v>3677.73</v>
      </c>
      <c r="F370" s="57">
        <f t="shared" si="428"/>
        <v>0</v>
      </c>
      <c r="G370" s="57">
        <f t="shared" si="428"/>
        <v>0</v>
      </c>
      <c r="H370" s="57">
        <f t="shared" si="428"/>
        <v>0</v>
      </c>
      <c r="I370" s="57">
        <f t="shared" si="428"/>
        <v>0</v>
      </c>
      <c r="J370" s="57">
        <f t="shared" si="428"/>
        <v>0</v>
      </c>
      <c r="K370" s="57">
        <v>0</v>
      </c>
      <c r="L370" s="1"/>
      <c r="M370" s="7">
        <f t="shared" si="401"/>
        <v>15747.119999999999</v>
      </c>
    </row>
    <row r="371" spans="1:13" ht="23.25">
      <c r="A371" s="69"/>
      <c r="B371" s="88"/>
      <c r="C371" s="5" t="s">
        <v>155</v>
      </c>
      <c r="D371" s="57">
        <f>D372+D373</f>
        <v>12069.39</v>
      </c>
      <c r="E371" s="57">
        <f t="shared" ref="E371:K371" si="429">E372+E373</f>
        <v>3677.73</v>
      </c>
      <c r="F371" s="57">
        <f t="shared" si="429"/>
        <v>0</v>
      </c>
      <c r="G371" s="57">
        <f t="shared" si="429"/>
        <v>0</v>
      </c>
      <c r="H371" s="57">
        <f t="shared" si="429"/>
        <v>0</v>
      </c>
      <c r="I371" s="57">
        <f t="shared" si="429"/>
        <v>0</v>
      </c>
      <c r="J371" s="57">
        <f t="shared" ref="J371" si="430">J372+J373</f>
        <v>0</v>
      </c>
      <c r="K371" s="57">
        <f t="shared" si="429"/>
        <v>0</v>
      </c>
      <c r="L371" s="1"/>
      <c r="M371" s="7">
        <f t="shared" si="401"/>
        <v>15747.119999999999</v>
      </c>
    </row>
    <row r="372" spans="1:13">
      <c r="A372" s="69"/>
      <c r="B372" s="88"/>
      <c r="C372" s="8" t="s">
        <v>116</v>
      </c>
      <c r="D372" s="57">
        <v>12069.39</v>
      </c>
      <c r="E372" s="57">
        <v>3677.73</v>
      </c>
      <c r="F372" s="57">
        <v>0</v>
      </c>
      <c r="G372" s="57">
        <v>0</v>
      </c>
      <c r="H372" s="57">
        <v>0</v>
      </c>
      <c r="I372" s="57">
        <v>0</v>
      </c>
      <c r="J372" s="57">
        <v>0</v>
      </c>
      <c r="K372" s="57">
        <v>0</v>
      </c>
      <c r="L372" s="1"/>
      <c r="M372" s="7">
        <f t="shared" si="401"/>
        <v>15747.119999999999</v>
      </c>
    </row>
    <row r="373" spans="1:13">
      <c r="A373" s="82"/>
      <c r="B373" s="89"/>
      <c r="C373" s="8" t="s">
        <v>117</v>
      </c>
      <c r="D373" s="35">
        <v>0</v>
      </c>
      <c r="E373" s="35">
        <v>0</v>
      </c>
      <c r="F373" s="57">
        <v>0</v>
      </c>
      <c r="G373" s="57">
        <v>0</v>
      </c>
      <c r="H373" s="57">
        <v>0</v>
      </c>
      <c r="I373" s="57">
        <v>0</v>
      </c>
      <c r="J373" s="57">
        <v>0</v>
      </c>
      <c r="K373" s="57">
        <v>0</v>
      </c>
      <c r="L373" s="1"/>
      <c r="M373" s="7">
        <f t="shared" si="401"/>
        <v>0</v>
      </c>
    </row>
    <row r="374" spans="1:13">
      <c r="A374" s="17" t="s">
        <v>87</v>
      </c>
      <c r="B374" s="87" t="s">
        <v>145</v>
      </c>
      <c r="C374" s="30" t="s">
        <v>152</v>
      </c>
      <c r="D374" s="57">
        <f>D375+D376</f>
        <v>0</v>
      </c>
      <c r="E374" s="57">
        <f t="shared" ref="E374:K374" si="431">E375+E376</f>
        <v>151639.38</v>
      </c>
      <c r="F374" s="57">
        <f t="shared" si="431"/>
        <v>104033.92</v>
      </c>
      <c r="G374" s="57">
        <f t="shared" si="431"/>
        <v>0</v>
      </c>
      <c r="H374" s="57">
        <f t="shared" si="431"/>
        <v>0</v>
      </c>
      <c r="I374" s="57">
        <f t="shared" si="431"/>
        <v>0</v>
      </c>
      <c r="J374" s="57">
        <f t="shared" ref="J374" si="432">J375+J376</f>
        <v>0</v>
      </c>
      <c r="K374" s="57">
        <f t="shared" si="431"/>
        <v>0</v>
      </c>
      <c r="L374" s="1"/>
      <c r="M374" s="7">
        <f t="shared" si="401"/>
        <v>255673.3</v>
      </c>
    </row>
    <row r="375" spans="1:13">
      <c r="A375" s="18"/>
      <c r="B375" s="88"/>
      <c r="C375" s="8" t="s">
        <v>116</v>
      </c>
      <c r="D375" s="57">
        <f>D379+D383</f>
        <v>0</v>
      </c>
      <c r="E375" s="57">
        <f t="shared" ref="E375:K375" si="433">E379+E383</f>
        <v>151639.38</v>
      </c>
      <c r="F375" s="57">
        <f t="shared" si="433"/>
        <v>104033.92</v>
      </c>
      <c r="G375" s="57">
        <f t="shared" si="433"/>
        <v>0</v>
      </c>
      <c r="H375" s="57">
        <f t="shared" si="433"/>
        <v>0</v>
      </c>
      <c r="I375" s="57">
        <f t="shared" si="433"/>
        <v>0</v>
      </c>
      <c r="J375" s="57">
        <f t="shared" ref="J375" si="434">J379+J383</f>
        <v>0</v>
      </c>
      <c r="K375" s="57">
        <f t="shared" si="433"/>
        <v>0</v>
      </c>
      <c r="L375" s="1"/>
      <c r="M375" s="7">
        <f t="shared" si="401"/>
        <v>255673.3</v>
      </c>
    </row>
    <row r="376" spans="1:13">
      <c r="A376" s="18"/>
      <c r="B376" s="88"/>
      <c r="C376" s="8" t="s">
        <v>117</v>
      </c>
      <c r="D376" s="57">
        <f>D380+D384</f>
        <v>0</v>
      </c>
      <c r="E376" s="57">
        <f t="shared" ref="E376:K376" si="435">E380+E384</f>
        <v>0</v>
      </c>
      <c r="F376" s="57">
        <f t="shared" si="435"/>
        <v>0</v>
      </c>
      <c r="G376" s="57">
        <f t="shared" si="435"/>
        <v>0</v>
      </c>
      <c r="H376" s="57">
        <f t="shared" si="435"/>
        <v>0</v>
      </c>
      <c r="I376" s="57">
        <f t="shared" si="435"/>
        <v>0</v>
      </c>
      <c r="J376" s="57">
        <f t="shared" ref="J376" si="436">J380+J384</f>
        <v>0</v>
      </c>
      <c r="K376" s="57">
        <f t="shared" si="435"/>
        <v>0</v>
      </c>
      <c r="L376" s="1"/>
      <c r="M376" s="7">
        <f t="shared" si="401"/>
        <v>0</v>
      </c>
    </row>
    <row r="377" spans="1:13" ht="23.25">
      <c r="A377" s="18"/>
      <c r="B377" s="88"/>
      <c r="C377" s="5" t="s">
        <v>144</v>
      </c>
      <c r="D377" s="57">
        <f>D378</f>
        <v>0</v>
      </c>
      <c r="E377" s="57">
        <f t="shared" ref="E377:K377" si="437">E378</f>
        <v>139595.22</v>
      </c>
      <c r="F377" s="57">
        <f t="shared" si="437"/>
        <v>98832.22</v>
      </c>
      <c r="G377" s="57">
        <f t="shared" si="437"/>
        <v>0</v>
      </c>
      <c r="H377" s="57">
        <f t="shared" si="437"/>
        <v>0</v>
      </c>
      <c r="I377" s="57">
        <f t="shared" si="437"/>
        <v>0</v>
      </c>
      <c r="J377" s="57">
        <f t="shared" si="437"/>
        <v>0</v>
      </c>
      <c r="K377" s="57">
        <f t="shared" si="437"/>
        <v>0</v>
      </c>
      <c r="L377" s="1"/>
      <c r="M377" s="7">
        <f t="shared" si="401"/>
        <v>238427.44</v>
      </c>
    </row>
    <row r="378" spans="1:13" ht="23.25">
      <c r="A378" s="18"/>
      <c r="B378" s="88"/>
      <c r="C378" s="5" t="s">
        <v>155</v>
      </c>
      <c r="D378" s="57">
        <f>D379+D380</f>
        <v>0</v>
      </c>
      <c r="E378" s="57">
        <f t="shared" ref="E378:K378" si="438">E379+E380</f>
        <v>139595.22</v>
      </c>
      <c r="F378" s="57">
        <f t="shared" si="438"/>
        <v>98832.22</v>
      </c>
      <c r="G378" s="57">
        <f t="shared" si="438"/>
        <v>0</v>
      </c>
      <c r="H378" s="57">
        <f t="shared" si="438"/>
        <v>0</v>
      </c>
      <c r="I378" s="57">
        <f t="shared" si="438"/>
        <v>0</v>
      </c>
      <c r="J378" s="57">
        <f t="shared" ref="J378" si="439">J379+J380</f>
        <v>0</v>
      </c>
      <c r="K378" s="57">
        <f t="shared" si="438"/>
        <v>0</v>
      </c>
      <c r="L378" s="1"/>
      <c r="M378" s="7">
        <f t="shared" si="401"/>
        <v>238427.44</v>
      </c>
    </row>
    <row r="379" spans="1:13">
      <c r="A379" s="18"/>
      <c r="B379" s="88"/>
      <c r="C379" s="8" t="s">
        <v>116</v>
      </c>
      <c r="D379" s="57">
        <v>0</v>
      </c>
      <c r="E379" s="57">
        <v>139595.22</v>
      </c>
      <c r="F379" s="57">
        <v>98832.22</v>
      </c>
      <c r="G379" s="57">
        <v>0</v>
      </c>
      <c r="H379" s="57">
        <v>0</v>
      </c>
      <c r="I379" s="57">
        <v>0</v>
      </c>
      <c r="J379" s="57">
        <v>0</v>
      </c>
      <c r="K379" s="57">
        <v>0</v>
      </c>
      <c r="L379" s="1"/>
      <c r="M379" s="7">
        <f t="shared" si="401"/>
        <v>238427.44</v>
      </c>
    </row>
    <row r="380" spans="1:13">
      <c r="A380" s="18"/>
      <c r="B380" s="88"/>
      <c r="C380" s="8" t="s">
        <v>117</v>
      </c>
      <c r="D380" s="57">
        <v>0</v>
      </c>
      <c r="E380" s="57">
        <v>0</v>
      </c>
      <c r="F380" s="57">
        <v>0</v>
      </c>
      <c r="G380" s="57">
        <v>0</v>
      </c>
      <c r="H380" s="57">
        <v>0</v>
      </c>
      <c r="I380" s="57">
        <v>0</v>
      </c>
      <c r="J380" s="57">
        <v>0</v>
      </c>
      <c r="K380" s="57">
        <v>0</v>
      </c>
      <c r="L380" s="1"/>
      <c r="M380" s="7">
        <f t="shared" si="401"/>
        <v>0</v>
      </c>
    </row>
    <row r="381" spans="1:13" ht="23.25">
      <c r="A381" s="18"/>
      <c r="B381" s="88"/>
      <c r="C381" s="5" t="s">
        <v>40</v>
      </c>
      <c r="D381" s="57">
        <f>D382</f>
        <v>0</v>
      </c>
      <c r="E381" s="57">
        <f t="shared" ref="E381:K381" si="440">E382</f>
        <v>12044.16</v>
      </c>
      <c r="F381" s="57">
        <f t="shared" si="440"/>
        <v>5201.7</v>
      </c>
      <c r="G381" s="57">
        <f t="shared" si="440"/>
        <v>0</v>
      </c>
      <c r="H381" s="57">
        <f t="shared" si="440"/>
        <v>0</v>
      </c>
      <c r="I381" s="57">
        <f t="shared" si="440"/>
        <v>0</v>
      </c>
      <c r="J381" s="57">
        <f t="shared" si="440"/>
        <v>0</v>
      </c>
      <c r="K381" s="57">
        <f t="shared" si="440"/>
        <v>0</v>
      </c>
      <c r="L381" s="1"/>
      <c r="M381" s="7">
        <f t="shared" si="401"/>
        <v>17245.86</v>
      </c>
    </row>
    <row r="382" spans="1:13" ht="23.25">
      <c r="A382" s="18"/>
      <c r="B382" s="88"/>
      <c r="C382" s="5" t="s">
        <v>155</v>
      </c>
      <c r="D382" s="57">
        <f>D383+D384</f>
        <v>0</v>
      </c>
      <c r="E382" s="57">
        <f t="shared" ref="E382:K382" si="441">E383+E384</f>
        <v>12044.16</v>
      </c>
      <c r="F382" s="57">
        <f t="shared" si="441"/>
        <v>5201.7</v>
      </c>
      <c r="G382" s="57">
        <f t="shared" si="441"/>
        <v>0</v>
      </c>
      <c r="H382" s="57">
        <f t="shared" si="441"/>
        <v>0</v>
      </c>
      <c r="I382" s="57">
        <f t="shared" si="441"/>
        <v>0</v>
      </c>
      <c r="J382" s="57">
        <f t="shared" ref="J382" si="442">J383+J384</f>
        <v>0</v>
      </c>
      <c r="K382" s="57">
        <f t="shared" si="441"/>
        <v>0</v>
      </c>
      <c r="L382" s="1"/>
      <c r="M382" s="7">
        <f t="shared" si="401"/>
        <v>17245.86</v>
      </c>
    </row>
    <row r="383" spans="1:13">
      <c r="A383" s="18"/>
      <c r="B383" s="88"/>
      <c r="C383" s="8" t="s">
        <v>116</v>
      </c>
      <c r="D383" s="57">
        <v>0</v>
      </c>
      <c r="E383" s="57">
        <v>12044.16</v>
      </c>
      <c r="F383" s="57">
        <v>5201.7</v>
      </c>
      <c r="G383" s="57">
        <v>0</v>
      </c>
      <c r="H383" s="57">
        <v>0</v>
      </c>
      <c r="I383" s="57">
        <v>0</v>
      </c>
      <c r="J383" s="57">
        <v>0</v>
      </c>
      <c r="K383" s="57">
        <v>0</v>
      </c>
      <c r="L383" s="1"/>
      <c r="M383" s="7">
        <f t="shared" si="401"/>
        <v>17245.86</v>
      </c>
    </row>
    <row r="384" spans="1:13">
      <c r="A384" s="18"/>
      <c r="B384" s="89"/>
      <c r="C384" s="8" t="s">
        <v>117</v>
      </c>
      <c r="D384" s="57">
        <v>0</v>
      </c>
      <c r="E384" s="57">
        <v>0</v>
      </c>
      <c r="F384" s="57">
        <v>0</v>
      </c>
      <c r="G384" s="57">
        <v>0</v>
      </c>
      <c r="H384" s="57">
        <v>0</v>
      </c>
      <c r="I384" s="57">
        <v>0</v>
      </c>
      <c r="J384" s="57">
        <v>0</v>
      </c>
      <c r="K384" s="57">
        <v>0</v>
      </c>
      <c r="L384" s="1"/>
      <c r="M384" s="7">
        <f t="shared" si="401"/>
        <v>0</v>
      </c>
    </row>
    <row r="385" spans="1:13">
      <c r="A385" s="68" t="s">
        <v>88</v>
      </c>
      <c r="B385" s="87" t="s">
        <v>159</v>
      </c>
      <c r="C385" s="30" t="s">
        <v>152</v>
      </c>
      <c r="D385" s="57">
        <f>D386+D387</f>
        <v>0</v>
      </c>
      <c r="E385" s="57">
        <f t="shared" ref="E385:K385" si="443">E386+E387</f>
        <v>3015.98</v>
      </c>
      <c r="F385" s="57">
        <f t="shared" si="443"/>
        <v>2677.81</v>
      </c>
      <c r="G385" s="57">
        <f t="shared" si="443"/>
        <v>0</v>
      </c>
      <c r="H385" s="57">
        <f t="shared" si="443"/>
        <v>0</v>
      </c>
      <c r="I385" s="57">
        <f t="shared" si="443"/>
        <v>0</v>
      </c>
      <c r="J385" s="57">
        <f t="shared" ref="J385" si="444">J386+J387</f>
        <v>0</v>
      </c>
      <c r="K385" s="57">
        <f t="shared" si="443"/>
        <v>0</v>
      </c>
      <c r="L385" s="1"/>
      <c r="M385" s="7">
        <f t="shared" si="401"/>
        <v>5693.79</v>
      </c>
    </row>
    <row r="386" spans="1:13">
      <c r="A386" s="69"/>
      <c r="B386" s="88"/>
      <c r="C386" s="8" t="s">
        <v>116</v>
      </c>
      <c r="D386" s="57">
        <v>0</v>
      </c>
      <c r="E386" s="57">
        <v>3015.98</v>
      </c>
      <c r="F386" s="57">
        <v>2677.81</v>
      </c>
      <c r="G386" s="57">
        <v>0</v>
      </c>
      <c r="H386" s="57">
        <v>0</v>
      </c>
      <c r="I386" s="57">
        <v>0</v>
      </c>
      <c r="J386" s="57">
        <v>0</v>
      </c>
      <c r="K386" s="57">
        <v>0</v>
      </c>
      <c r="L386" s="1"/>
      <c r="M386" s="7">
        <f t="shared" si="401"/>
        <v>5693.79</v>
      </c>
    </row>
    <row r="387" spans="1:13">
      <c r="A387" s="69"/>
      <c r="B387" s="88"/>
      <c r="C387" s="8" t="s">
        <v>117</v>
      </c>
      <c r="D387" s="57">
        <v>0</v>
      </c>
      <c r="E387" s="35">
        <v>0</v>
      </c>
      <c r="F387" s="57">
        <v>0</v>
      </c>
      <c r="G387" s="57">
        <v>0</v>
      </c>
      <c r="H387" s="57">
        <v>0</v>
      </c>
      <c r="I387" s="57">
        <v>0</v>
      </c>
      <c r="J387" s="57">
        <v>0</v>
      </c>
      <c r="K387" s="57">
        <v>0</v>
      </c>
      <c r="L387" s="1"/>
      <c r="M387" s="7">
        <f t="shared" si="401"/>
        <v>0</v>
      </c>
    </row>
    <row r="388" spans="1:13" ht="23.25">
      <c r="A388" s="69"/>
      <c r="B388" s="88"/>
      <c r="C388" s="5" t="s">
        <v>23</v>
      </c>
      <c r="D388" s="57">
        <f>D389</f>
        <v>0</v>
      </c>
      <c r="E388" s="57">
        <f t="shared" ref="E388:I388" si="445">E389</f>
        <v>3015.98</v>
      </c>
      <c r="F388" s="57">
        <f t="shared" si="445"/>
        <v>2677.81</v>
      </c>
      <c r="G388" s="57">
        <f t="shared" si="445"/>
        <v>0</v>
      </c>
      <c r="H388" s="57">
        <f t="shared" si="445"/>
        <v>0</v>
      </c>
      <c r="I388" s="57">
        <f t="shared" si="445"/>
        <v>0</v>
      </c>
      <c r="J388" s="57">
        <v>0</v>
      </c>
      <c r="K388" s="57">
        <v>0</v>
      </c>
      <c r="L388" s="1"/>
      <c r="M388" s="7">
        <f t="shared" si="401"/>
        <v>5693.79</v>
      </c>
    </row>
    <row r="389" spans="1:13" ht="23.25">
      <c r="A389" s="69"/>
      <c r="B389" s="88"/>
      <c r="C389" s="5" t="s">
        <v>155</v>
      </c>
      <c r="D389" s="57">
        <f>D390+D391</f>
        <v>0</v>
      </c>
      <c r="E389" s="57">
        <f t="shared" ref="E389:K389" si="446">E390+E391</f>
        <v>3015.98</v>
      </c>
      <c r="F389" s="57">
        <f t="shared" si="446"/>
        <v>2677.81</v>
      </c>
      <c r="G389" s="57">
        <f t="shared" si="446"/>
        <v>0</v>
      </c>
      <c r="H389" s="57">
        <f t="shared" si="446"/>
        <v>0</v>
      </c>
      <c r="I389" s="57">
        <f t="shared" si="446"/>
        <v>0</v>
      </c>
      <c r="J389" s="57">
        <f t="shared" ref="J389" si="447">J390+J391</f>
        <v>0</v>
      </c>
      <c r="K389" s="57">
        <f t="shared" si="446"/>
        <v>0</v>
      </c>
      <c r="L389" s="1"/>
      <c r="M389" s="7">
        <f t="shared" si="401"/>
        <v>5693.79</v>
      </c>
    </row>
    <row r="390" spans="1:13">
      <c r="A390" s="69"/>
      <c r="B390" s="88"/>
      <c r="C390" s="8" t="s">
        <v>116</v>
      </c>
      <c r="D390" s="57">
        <v>0</v>
      </c>
      <c r="E390" s="57">
        <v>3015.98</v>
      </c>
      <c r="F390" s="57">
        <v>2677.81</v>
      </c>
      <c r="G390" s="57">
        <v>0</v>
      </c>
      <c r="H390" s="57">
        <v>0</v>
      </c>
      <c r="I390" s="57">
        <v>0</v>
      </c>
      <c r="J390" s="57">
        <v>0</v>
      </c>
      <c r="K390" s="57">
        <v>0</v>
      </c>
      <c r="L390" s="1"/>
      <c r="M390" s="7">
        <f t="shared" si="401"/>
        <v>5693.79</v>
      </c>
    </row>
    <row r="391" spans="1:13">
      <c r="A391" s="82"/>
      <c r="B391" s="89"/>
      <c r="C391" s="8" t="s">
        <v>117</v>
      </c>
      <c r="D391" s="57">
        <v>0</v>
      </c>
      <c r="E391" s="35">
        <v>0</v>
      </c>
      <c r="F391" s="57">
        <v>0</v>
      </c>
      <c r="G391" s="57">
        <v>0</v>
      </c>
      <c r="H391" s="57">
        <v>0</v>
      </c>
      <c r="I391" s="57">
        <v>0</v>
      </c>
      <c r="J391" s="57">
        <v>0</v>
      </c>
      <c r="K391" s="57">
        <v>0</v>
      </c>
      <c r="L391" s="1"/>
      <c r="M391" s="7">
        <f t="shared" si="401"/>
        <v>0</v>
      </c>
    </row>
    <row r="392" spans="1:13">
      <c r="A392" s="68" t="s">
        <v>89</v>
      </c>
      <c r="B392" s="83" t="s">
        <v>43</v>
      </c>
      <c r="C392" s="30" t="s">
        <v>152</v>
      </c>
      <c r="D392" s="35">
        <f>D393+D394</f>
        <v>0</v>
      </c>
      <c r="E392" s="35">
        <f t="shared" ref="E392:K392" si="448">E393+E394</f>
        <v>0</v>
      </c>
      <c r="F392" s="35">
        <f t="shared" si="448"/>
        <v>331864.24000000005</v>
      </c>
      <c r="G392" s="35">
        <f t="shared" si="448"/>
        <v>7455.25</v>
      </c>
      <c r="H392" s="35">
        <f t="shared" si="448"/>
        <v>0</v>
      </c>
      <c r="I392" s="35">
        <f t="shared" si="448"/>
        <v>0</v>
      </c>
      <c r="J392" s="35">
        <f t="shared" ref="J392" si="449">J393+J394</f>
        <v>0</v>
      </c>
      <c r="K392" s="35">
        <f t="shared" si="448"/>
        <v>0</v>
      </c>
      <c r="L392" s="1"/>
      <c r="M392" s="7">
        <f t="shared" si="401"/>
        <v>339319.49000000005</v>
      </c>
    </row>
    <row r="393" spans="1:13">
      <c r="A393" s="69"/>
      <c r="B393" s="84"/>
      <c r="C393" s="8" t="s">
        <v>116</v>
      </c>
      <c r="D393" s="35">
        <f>D397+D401</f>
        <v>0</v>
      </c>
      <c r="E393" s="35">
        <f t="shared" ref="E393:K393" si="450">E397+E401</f>
        <v>0</v>
      </c>
      <c r="F393" s="35">
        <f t="shared" si="450"/>
        <v>331864.24000000005</v>
      </c>
      <c r="G393" s="35">
        <f t="shared" si="450"/>
        <v>7455.25</v>
      </c>
      <c r="H393" s="35">
        <f t="shared" si="450"/>
        <v>0</v>
      </c>
      <c r="I393" s="35">
        <f t="shared" si="450"/>
        <v>0</v>
      </c>
      <c r="J393" s="35">
        <f t="shared" ref="J393" si="451">J397+J401</f>
        <v>0</v>
      </c>
      <c r="K393" s="35">
        <f t="shared" si="450"/>
        <v>0</v>
      </c>
      <c r="L393" s="1"/>
      <c r="M393" s="7">
        <f t="shared" si="401"/>
        <v>339319.49000000005</v>
      </c>
    </row>
    <row r="394" spans="1:13">
      <c r="A394" s="69"/>
      <c r="B394" s="84"/>
      <c r="C394" s="8" t="s">
        <v>117</v>
      </c>
      <c r="D394" s="35">
        <f>D398+D402</f>
        <v>0</v>
      </c>
      <c r="E394" s="35">
        <f t="shared" ref="E394:K394" si="452">E398+E402</f>
        <v>0</v>
      </c>
      <c r="F394" s="35">
        <f t="shared" si="452"/>
        <v>0</v>
      </c>
      <c r="G394" s="35">
        <f t="shared" si="452"/>
        <v>0</v>
      </c>
      <c r="H394" s="35">
        <f t="shared" si="452"/>
        <v>0</v>
      </c>
      <c r="I394" s="35">
        <f t="shared" si="452"/>
        <v>0</v>
      </c>
      <c r="J394" s="35">
        <f t="shared" ref="J394" si="453">J398+J402</f>
        <v>0</v>
      </c>
      <c r="K394" s="35">
        <f t="shared" si="452"/>
        <v>0</v>
      </c>
      <c r="L394" s="1"/>
      <c r="M394" s="7">
        <f t="shared" si="401"/>
        <v>0</v>
      </c>
    </row>
    <row r="395" spans="1:13" ht="23.25">
      <c r="A395" s="69"/>
      <c r="B395" s="84"/>
      <c r="C395" s="5" t="s">
        <v>144</v>
      </c>
      <c r="D395" s="35">
        <f>D396</f>
        <v>0</v>
      </c>
      <c r="E395" s="35">
        <f t="shared" ref="E395:K395" si="454">E396</f>
        <v>0</v>
      </c>
      <c r="F395" s="35">
        <f t="shared" si="454"/>
        <v>315271.03000000003</v>
      </c>
      <c r="G395" s="35">
        <f t="shared" si="454"/>
        <v>7082.49</v>
      </c>
      <c r="H395" s="35">
        <f t="shared" si="454"/>
        <v>0</v>
      </c>
      <c r="I395" s="35">
        <f t="shared" si="454"/>
        <v>0</v>
      </c>
      <c r="J395" s="35">
        <f t="shared" si="454"/>
        <v>0</v>
      </c>
      <c r="K395" s="35">
        <f t="shared" si="454"/>
        <v>0</v>
      </c>
      <c r="L395" s="1"/>
      <c r="M395" s="7">
        <f t="shared" si="401"/>
        <v>322353.52</v>
      </c>
    </row>
    <row r="396" spans="1:13" ht="23.25">
      <c r="A396" s="69"/>
      <c r="B396" s="84"/>
      <c r="C396" s="5" t="s">
        <v>156</v>
      </c>
      <c r="D396" s="35">
        <f>D397+D398</f>
        <v>0</v>
      </c>
      <c r="E396" s="35">
        <f t="shared" ref="E396:K396" si="455">E397+E398</f>
        <v>0</v>
      </c>
      <c r="F396" s="35">
        <f t="shared" si="455"/>
        <v>315271.03000000003</v>
      </c>
      <c r="G396" s="35">
        <f t="shared" si="455"/>
        <v>7082.49</v>
      </c>
      <c r="H396" s="35">
        <f t="shared" si="455"/>
        <v>0</v>
      </c>
      <c r="I396" s="35">
        <f t="shared" si="455"/>
        <v>0</v>
      </c>
      <c r="J396" s="35">
        <f t="shared" ref="J396" si="456">J397+J398</f>
        <v>0</v>
      </c>
      <c r="K396" s="35">
        <f t="shared" si="455"/>
        <v>0</v>
      </c>
      <c r="L396" s="1"/>
      <c r="M396" s="7">
        <f t="shared" si="401"/>
        <v>322353.52</v>
      </c>
    </row>
    <row r="397" spans="1:13">
      <c r="A397" s="69"/>
      <c r="B397" s="84"/>
      <c r="C397" s="8" t="s">
        <v>116</v>
      </c>
      <c r="D397" s="35">
        <v>0</v>
      </c>
      <c r="E397" s="35">
        <v>0</v>
      </c>
      <c r="F397" s="35">
        <v>315271.03000000003</v>
      </c>
      <c r="G397" s="35">
        <v>7082.49</v>
      </c>
      <c r="H397" s="35">
        <v>0</v>
      </c>
      <c r="I397" s="35">
        <v>0</v>
      </c>
      <c r="J397" s="35">
        <v>0</v>
      </c>
      <c r="K397" s="35">
        <v>0</v>
      </c>
      <c r="L397" s="1"/>
      <c r="M397" s="7">
        <f t="shared" si="401"/>
        <v>322353.52</v>
      </c>
    </row>
    <row r="398" spans="1:13">
      <c r="A398" s="69"/>
      <c r="B398" s="84"/>
      <c r="C398" s="8" t="s">
        <v>117</v>
      </c>
      <c r="D398" s="35">
        <v>0</v>
      </c>
      <c r="E398" s="35">
        <v>0</v>
      </c>
      <c r="F398" s="57">
        <v>0</v>
      </c>
      <c r="G398" s="57">
        <v>0</v>
      </c>
      <c r="H398" s="57">
        <v>0</v>
      </c>
      <c r="I398" s="57">
        <v>0</v>
      </c>
      <c r="J398" s="57">
        <v>0</v>
      </c>
      <c r="K398" s="57">
        <v>0</v>
      </c>
      <c r="L398" s="1"/>
      <c r="M398" s="7">
        <f t="shared" si="401"/>
        <v>0</v>
      </c>
    </row>
    <row r="399" spans="1:13" ht="23.25">
      <c r="A399" s="69"/>
      <c r="B399" s="84"/>
      <c r="C399" s="5" t="s">
        <v>40</v>
      </c>
      <c r="D399" s="35">
        <f>D400</f>
        <v>0</v>
      </c>
      <c r="E399" s="35">
        <f t="shared" ref="E399:K399" si="457">E400</f>
        <v>0</v>
      </c>
      <c r="F399" s="35">
        <f t="shared" si="457"/>
        <v>16593.21</v>
      </c>
      <c r="G399" s="35">
        <f t="shared" si="457"/>
        <v>372.76</v>
      </c>
      <c r="H399" s="35">
        <f t="shared" si="457"/>
        <v>0</v>
      </c>
      <c r="I399" s="35">
        <f t="shared" si="457"/>
        <v>0</v>
      </c>
      <c r="J399" s="35">
        <f t="shared" si="457"/>
        <v>0</v>
      </c>
      <c r="K399" s="35">
        <f t="shared" si="457"/>
        <v>0</v>
      </c>
      <c r="L399" s="1"/>
      <c r="M399" s="7">
        <f t="shared" si="401"/>
        <v>16965.969999999998</v>
      </c>
    </row>
    <row r="400" spans="1:13" ht="23.25">
      <c r="A400" s="69"/>
      <c r="B400" s="84"/>
      <c r="C400" s="5" t="s">
        <v>155</v>
      </c>
      <c r="D400" s="35">
        <f>D401+D402</f>
        <v>0</v>
      </c>
      <c r="E400" s="35">
        <f t="shared" ref="E400:K400" si="458">E401+E402</f>
        <v>0</v>
      </c>
      <c r="F400" s="35">
        <f t="shared" si="458"/>
        <v>16593.21</v>
      </c>
      <c r="G400" s="35">
        <f t="shared" si="458"/>
        <v>372.76</v>
      </c>
      <c r="H400" s="35">
        <f t="shared" si="458"/>
        <v>0</v>
      </c>
      <c r="I400" s="35">
        <f t="shared" si="458"/>
        <v>0</v>
      </c>
      <c r="J400" s="35">
        <f t="shared" ref="J400" si="459">J401+J402</f>
        <v>0</v>
      </c>
      <c r="K400" s="35">
        <f t="shared" si="458"/>
        <v>0</v>
      </c>
      <c r="L400" s="1"/>
      <c r="M400" s="7">
        <f t="shared" si="401"/>
        <v>16965.969999999998</v>
      </c>
    </row>
    <row r="401" spans="1:13">
      <c r="A401" s="69"/>
      <c r="B401" s="84"/>
      <c r="C401" s="8" t="s">
        <v>116</v>
      </c>
      <c r="D401" s="35">
        <v>0</v>
      </c>
      <c r="E401" s="35">
        <v>0</v>
      </c>
      <c r="F401" s="57">
        <v>16593.21</v>
      </c>
      <c r="G401" s="57">
        <v>372.76</v>
      </c>
      <c r="H401" s="57">
        <v>0</v>
      </c>
      <c r="I401" s="57">
        <v>0</v>
      </c>
      <c r="J401" s="57">
        <v>0</v>
      </c>
      <c r="K401" s="57">
        <v>0</v>
      </c>
      <c r="L401" s="1"/>
      <c r="M401" s="7">
        <f t="shared" si="401"/>
        <v>16965.969999999998</v>
      </c>
    </row>
    <row r="402" spans="1:13">
      <c r="A402" s="82"/>
      <c r="B402" s="85"/>
      <c r="C402" s="8" t="s">
        <v>117</v>
      </c>
      <c r="D402" s="35">
        <v>0</v>
      </c>
      <c r="E402" s="35">
        <v>0</v>
      </c>
      <c r="F402" s="57">
        <v>0</v>
      </c>
      <c r="G402" s="57">
        <v>0</v>
      </c>
      <c r="H402" s="57">
        <v>0</v>
      </c>
      <c r="I402" s="57">
        <v>0</v>
      </c>
      <c r="J402" s="57">
        <v>0</v>
      </c>
      <c r="K402" s="57">
        <v>0</v>
      </c>
      <c r="L402" s="1"/>
      <c r="M402" s="7">
        <f t="shared" si="401"/>
        <v>0</v>
      </c>
    </row>
    <row r="403" spans="1:13">
      <c r="A403" s="68" t="s">
        <v>90</v>
      </c>
      <c r="B403" s="87" t="s">
        <v>44</v>
      </c>
      <c r="C403" s="5" t="s">
        <v>152</v>
      </c>
      <c r="D403" s="35">
        <f>D404+D405</f>
        <v>0</v>
      </c>
      <c r="E403" s="35">
        <f t="shared" ref="E403:K403" si="460">E404+E405</f>
        <v>0</v>
      </c>
      <c r="F403" s="35">
        <f t="shared" si="460"/>
        <v>8540.5400000000009</v>
      </c>
      <c r="G403" s="35">
        <f t="shared" si="460"/>
        <v>229.58</v>
      </c>
      <c r="H403" s="35">
        <f t="shared" si="460"/>
        <v>0</v>
      </c>
      <c r="I403" s="35">
        <f t="shared" si="460"/>
        <v>0</v>
      </c>
      <c r="J403" s="35">
        <f t="shared" ref="J403" si="461">J404+J405</f>
        <v>0</v>
      </c>
      <c r="K403" s="35">
        <f t="shared" si="460"/>
        <v>0</v>
      </c>
      <c r="L403" s="1"/>
      <c r="M403" s="7">
        <f t="shared" si="401"/>
        <v>8770.1200000000008</v>
      </c>
    </row>
    <row r="404" spans="1:13">
      <c r="A404" s="69"/>
      <c r="B404" s="88"/>
      <c r="C404" s="8" t="s">
        <v>116</v>
      </c>
      <c r="D404" s="35">
        <f>D408</f>
        <v>0</v>
      </c>
      <c r="E404" s="35">
        <f t="shared" ref="E404:K404" si="462">E408</f>
        <v>0</v>
      </c>
      <c r="F404" s="35">
        <f t="shared" si="462"/>
        <v>8540.5400000000009</v>
      </c>
      <c r="G404" s="35">
        <f t="shared" si="462"/>
        <v>229.58</v>
      </c>
      <c r="H404" s="35">
        <f t="shared" si="462"/>
        <v>0</v>
      </c>
      <c r="I404" s="35">
        <f t="shared" si="462"/>
        <v>0</v>
      </c>
      <c r="J404" s="35">
        <f t="shared" ref="J404" si="463">J408</f>
        <v>0</v>
      </c>
      <c r="K404" s="35">
        <f t="shared" si="462"/>
        <v>0</v>
      </c>
      <c r="L404" s="1"/>
      <c r="M404" s="7">
        <f t="shared" si="401"/>
        <v>8770.1200000000008</v>
      </c>
    </row>
    <row r="405" spans="1:13">
      <c r="A405" s="69"/>
      <c r="B405" s="88"/>
      <c r="C405" s="8" t="s">
        <v>117</v>
      </c>
      <c r="D405" s="35">
        <f>D409</f>
        <v>0</v>
      </c>
      <c r="E405" s="35">
        <f t="shared" ref="E405:K405" si="464">E409</f>
        <v>0</v>
      </c>
      <c r="F405" s="35">
        <f t="shared" si="464"/>
        <v>0</v>
      </c>
      <c r="G405" s="35">
        <f t="shared" si="464"/>
        <v>0</v>
      </c>
      <c r="H405" s="35">
        <f t="shared" si="464"/>
        <v>0</v>
      </c>
      <c r="I405" s="35">
        <f t="shared" si="464"/>
        <v>0</v>
      </c>
      <c r="J405" s="35">
        <f t="shared" ref="J405" si="465">J409</f>
        <v>0</v>
      </c>
      <c r="K405" s="35">
        <f t="shared" si="464"/>
        <v>0</v>
      </c>
      <c r="L405" s="1"/>
      <c r="M405" s="7">
        <f t="shared" si="401"/>
        <v>0</v>
      </c>
    </row>
    <row r="406" spans="1:13" ht="23.25">
      <c r="A406" s="69"/>
      <c r="B406" s="88"/>
      <c r="C406" s="5" t="s">
        <v>40</v>
      </c>
      <c r="D406" s="35">
        <f>D407</f>
        <v>0</v>
      </c>
      <c r="E406" s="35">
        <f t="shared" ref="E406:K406" si="466">E407</f>
        <v>0</v>
      </c>
      <c r="F406" s="35">
        <f t="shared" si="466"/>
        <v>8540.5400000000009</v>
      </c>
      <c r="G406" s="35">
        <f t="shared" si="466"/>
        <v>229.58</v>
      </c>
      <c r="H406" s="35">
        <f t="shared" si="466"/>
        <v>0</v>
      </c>
      <c r="I406" s="35">
        <f t="shared" si="466"/>
        <v>0</v>
      </c>
      <c r="J406" s="35">
        <f t="shared" si="466"/>
        <v>0</v>
      </c>
      <c r="K406" s="35">
        <f t="shared" si="466"/>
        <v>0</v>
      </c>
      <c r="L406" s="1"/>
      <c r="M406" s="7">
        <f t="shared" si="401"/>
        <v>8770.1200000000008</v>
      </c>
    </row>
    <row r="407" spans="1:13" ht="23.25">
      <c r="A407" s="69"/>
      <c r="B407" s="88"/>
      <c r="C407" s="5" t="s">
        <v>155</v>
      </c>
      <c r="D407" s="35">
        <f>D408+D409</f>
        <v>0</v>
      </c>
      <c r="E407" s="35">
        <f t="shared" ref="E407:K407" si="467">E408+E409</f>
        <v>0</v>
      </c>
      <c r="F407" s="35">
        <f t="shared" si="467"/>
        <v>8540.5400000000009</v>
      </c>
      <c r="G407" s="35">
        <f t="shared" si="467"/>
        <v>229.58</v>
      </c>
      <c r="H407" s="35">
        <f t="shared" si="467"/>
        <v>0</v>
      </c>
      <c r="I407" s="35">
        <f t="shared" si="467"/>
        <v>0</v>
      </c>
      <c r="J407" s="35">
        <f t="shared" ref="J407" si="468">J408+J409</f>
        <v>0</v>
      </c>
      <c r="K407" s="35">
        <f t="shared" si="467"/>
        <v>0</v>
      </c>
      <c r="L407" s="1"/>
      <c r="M407" s="7">
        <f t="shared" si="401"/>
        <v>8770.1200000000008</v>
      </c>
    </row>
    <row r="408" spans="1:13">
      <c r="A408" s="69"/>
      <c r="B408" s="88"/>
      <c r="C408" s="8" t="s">
        <v>116</v>
      </c>
      <c r="D408" s="35">
        <v>0</v>
      </c>
      <c r="E408" s="35">
        <v>0</v>
      </c>
      <c r="F408" s="57">
        <v>8540.5400000000009</v>
      </c>
      <c r="G408" s="57">
        <v>229.58</v>
      </c>
      <c r="H408" s="57">
        <v>0</v>
      </c>
      <c r="I408" s="57">
        <v>0</v>
      </c>
      <c r="J408" s="57">
        <v>0</v>
      </c>
      <c r="K408" s="57">
        <v>0</v>
      </c>
      <c r="L408" s="1"/>
      <c r="M408" s="7">
        <f t="shared" si="401"/>
        <v>8770.1200000000008</v>
      </c>
    </row>
    <row r="409" spans="1:13">
      <c r="A409" s="82"/>
      <c r="B409" s="89"/>
      <c r="C409" s="8" t="s">
        <v>117</v>
      </c>
      <c r="D409" s="35">
        <v>0</v>
      </c>
      <c r="E409" s="35">
        <v>0</v>
      </c>
      <c r="F409" s="57">
        <v>0</v>
      </c>
      <c r="G409" s="57">
        <v>0</v>
      </c>
      <c r="H409" s="57">
        <v>0</v>
      </c>
      <c r="I409" s="57">
        <v>0</v>
      </c>
      <c r="J409" s="57">
        <v>0</v>
      </c>
      <c r="K409" s="57">
        <v>0</v>
      </c>
      <c r="L409" s="1"/>
      <c r="M409" s="7">
        <f t="shared" si="401"/>
        <v>0</v>
      </c>
    </row>
    <row r="410" spans="1:13">
      <c r="A410" s="68" t="s">
        <v>92</v>
      </c>
      <c r="B410" s="87" t="s">
        <v>67</v>
      </c>
      <c r="C410" s="30" t="s">
        <v>152</v>
      </c>
      <c r="D410" s="35">
        <f>D411+D412</f>
        <v>0</v>
      </c>
      <c r="E410" s="35">
        <f t="shared" ref="E410:K410" si="469">E411+E412</f>
        <v>0</v>
      </c>
      <c r="F410" s="35">
        <f t="shared" si="469"/>
        <v>278.31</v>
      </c>
      <c r="G410" s="35">
        <f t="shared" si="469"/>
        <v>0</v>
      </c>
      <c r="H410" s="35">
        <f t="shared" si="469"/>
        <v>0</v>
      </c>
      <c r="I410" s="35">
        <f t="shared" si="469"/>
        <v>0</v>
      </c>
      <c r="J410" s="35">
        <f t="shared" ref="J410" si="470">J411+J412</f>
        <v>0</v>
      </c>
      <c r="K410" s="35">
        <f t="shared" si="469"/>
        <v>0</v>
      </c>
      <c r="L410" s="1"/>
      <c r="M410" s="7">
        <f t="shared" ref="M410:M473" si="471">D410+E410+F410+G410+H410+I410+J410+K410</f>
        <v>278.31</v>
      </c>
    </row>
    <row r="411" spans="1:13">
      <c r="A411" s="69"/>
      <c r="B411" s="88"/>
      <c r="C411" s="8" t="s">
        <v>116</v>
      </c>
      <c r="D411" s="35">
        <f>D415</f>
        <v>0</v>
      </c>
      <c r="E411" s="35">
        <f t="shared" ref="E411:K411" si="472">E415</f>
        <v>0</v>
      </c>
      <c r="F411" s="35">
        <f t="shared" si="472"/>
        <v>278.31</v>
      </c>
      <c r="G411" s="35">
        <f t="shared" si="472"/>
        <v>0</v>
      </c>
      <c r="H411" s="35">
        <f t="shared" si="472"/>
        <v>0</v>
      </c>
      <c r="I411" s="35">
        <f t="shared" si="472"/>
        <v>0</v>
      </c>
      <c r="J411" s="35">
        <f t="shared" ref="J411" si="473">J415</f>
        <v>0</v>
      </c>
      <c r="K411" s="35">
        <f t="shared" si="472"/>
        <v>0</v>
      </c>
      <c r="L411" s="1"/>
      <c r="M411" s="7">
        <f t="shared" si="471"/>
        <v>278.31</v>
      </c>
    </row>
    <row r="412" spans="1:13">
      <c r="A412" s="69"/>
      <c r="B412" s="88"/>
      <c r="C412" s="8" t="s">
        <v>117</v>
      </c>
      <c r="D412" s="35">
        <f>D416</f>
        <v>0</v>
      </c>
      <c r="E412" s="35">
        <f t="shared" ref="E412:K412" si="474">E416</f>
        <v>0</v>
      </c>
      <c r="F412" s="35">
        <f t="shared" si="474"/>
        <v>0</v>
      </c>
      <c r="G412" s="35">
        <f t="shared" si="474"/>
        <v>0</v>
      </c>
      <c r="H412" s="35">
        <f t="shared" si="474"/>
        <v>0</v>
      </c>
      <c r="I412" s="35">
        <f t="shared" si="474"/>
        <v>0</v>
      </c>
      <c r="J412" s="35">
        <f t="shared" ref="J412" si="475">J416</f>
        <v>0</v>
      </c>
      <c r="K412" s="35">
        <f t="shared" si="474"/>
        <v>0</v>
      </c>
      <c r="L412" s="1"/>
      <c r="M412" s="7">
        <f t="shared" si="471"/>
        <v>0</v>
      </c>
    </row>
    <row r="413" spans="1:13" ht="23.25">
      <c r="A413" s="69"/>
      <c r="B413" s="88"/>
      <c r="C413" s="5" t="s">
        <v>40</v>
      </c>
      <c r="D413" s="35">
        <f>D414</f>
        <v>0</v>
      </c>
      <c r="E413" s="35">
        <f t="shared" ref="E413:K413" si="476">E414</f>
        <v>0</v>
      </c>
      <c r="F413" s="35">
        <f t="shared" si="476"/>
        <v>278.31</v>
      </c>
      <c r="G413" s="35">
        <f t="shared" si="476"/>
        <v>0</v>
      </c>
      <c r="H413" s="35">
        <f t="shared" si="476"/>
        <v>0</v>
      </c>
      <c r="I413" s="35">
        <f t="shared" si="476"/>
        <v>0</v>
      </c>
      <c r="J413" s="35">
        <f t="shared" si="476"/>
        <v>0</v>
      </c>
      <c r="K413" s="35">
        <f t="shared" si="476"/>
        <v>0</v>
      </c>
      <c r="L413" s="1"/>
      <c r="M413" s="7">
        <f t="shared" si="471"/>
        <v>278.31</v>
      </c>
    </row>
    <row r="414" spans="1:13" ht="23.25">
      <c r="A414" s="69"/>
      <c r="B414" s="88"/>
      <c r="C414" s="5" t="s">
        <v>155</v>
      </c>
      <c r="D414" s="35">
        <f>D415+D416</f>
        <v>0</v>
      </c>
      <c r="E414" s="35">
        <f t="shared" ref="E414:K414" si="477">E415+E416</f>
        <v>0</v>
      </c>
      <c r="F414" s="35">
        <f t="shared" si="477"/>
        <v>278.31</v>
      </c>
      <c r="G414" s="35">
        <f t="shared" si="477"/>
        <v>0</v>
      </c>
      <c r="H414" s="35">
        <f t="shared" si="477"/>
        <v>0</v>
      </c>
      <c r="I414" s="35">
        <f t="shared" si="477"/>
        <v>0</v>
      </c>
      <c r="J414" s="35">
        <f t="shared" ref="J414" si="478">J415+J416</f>
        <v>0</v>
      </c>
      <c r="K414" s="35">
        <f t="shared" si="477"/>
        <v>0</v>
      </c>
      <c r="L414" s="1"/>
      <c r="M414" s="7">
        <f t="shared" si="471"/>
        <v>278.31</v>
      </c>
    </row>
    <row r="415" spans="1:13">
      <c r="A415" s="69"/>
      <c r="B415" s="88"/>
      <c r="C415" s="8" t="s">
        <v>116</v>
      </c>
      <c r="D415" s="35">
        <v>0</v>
      </c>
      <c r="E415" s="35">
        <v>0</v>
      </c>
      <c r="F415" s="35">
        <v>278.31</v>
      </c>
      <c r="G415" s="57">
        <v>0</v>
      </c>
      <c r="H415" s="57">
        <v>0</v>
      </c>
      <c r="I415" s="57">
        <v>0</v>
      </c>
      <c r="J415" s="57">
        <v>0</v>
      </c>
      <c r="K415" s="57">
        <v>0</v>
      </c>
      <c r="L415" s="1"/>
      <c r="M415" s="7">
        <f t="shared" si="471"/>
        <v>278.31</v>
      </c>
    </row>
    <row r="416" spans="1:13">
      <c r="A416" s="82"/>
      <c r="B416" s="89"/>
      <c r="C416" s="8" t="s">
        <v>117</v>
      </c>
      <c r="D416" s="35">
        <v>0</v>
      </c>
      <c r="E416" s="35">
        <v>0</v>
      </c>
      <c r="F416" s="35">
        <v>0</v>
      </c>
      <c r="G416" s="57">
        <v>0</v>
      </c>
      <c r="H416" s="57">
        <v>0</v>
      </c>
      <c r="I416" s="57">
        <v>0</v>
      </c>
      <c r="J416" s="57">
        <v>0</v>
      </c>
      <c r="K416" s="57">
        <v>0</v>
      </c>
      <c r="L416" s="1"/>
      <c r="M416" s="7">
        <f t="shared" si="471"/>
        <v>0</v>
      </c>
    </row>
    <row r="417" spans="1:13">
      <c r="A417" s="86" t="s">
        <v>134</v>
      </c>
      <c r="B417" s="83" t="s">
        <v>135</v>
      </c>
      <c r="C417" s="30" t="s">
        <v>152</v>
      </c>
      <c r="D417" s="35">
        <f>D418+D419</f>
        <v>0</v>
      </c>
      <c r="E417" s="35">
        <f t="shared" ref="E417:K417" si="479">E418+E419</f>
        <v>0</v>
      </c>
      <c r="F417" s="35">
        <f t="shared" si="479"/>
        <v>0</v>
      </c>
      <c r="G417" s="35">
        <f t="shared" si="479"/>
        <v>0</v>
      </c>
      <c r="H417" s="35">
        <f t="shared" si="479"/>
        <v>37084.520000000004</v>
      </c>
      <c r="I417" s="35">
        <f t="shared" si="479"/>
        <v>0</v>
      </c>
      <c r="J417" s="35">
        <f t="shared" ref="J417" si="480">J418+J419</f>
        <v>0</v>
      </c>
      <c r="K417" s="35">
        <f t="shared" si="479"/>
        <v>0</v>
      </c>
      <c r="L417" s="1"/>
      <c r="M417" s="7">
        <f t="shared" si="471"/>
        <v>37084.520000000004</v>
      </c>
    </row>
    <row r="418" spans="1:13">
      <c r="A418" s="86"/>
      <c r="B418" s="84"/>
      <c r="C418" s="8" t="s">
        <v>116</v>
      </c>
      <c r="D418" s="35">
        <f>D422+D427</f>
        <v>0</v>
      </c>
      <c r="E418" s="35">
        <f t="shared" ref="E418:K418" si="481">E422+E427</f>
        <v>0</v>
      </c>
      <c r="F418" s="35">
        <f t="shared" si="481"/>
        <v>0</v>
      </c>
      <c r="G418" s="35">
        <f t="shared" si="481"/>
        <v>0</v>
      </c>
      <c r="H418" s="35">
        <f t="shared" si="481"/>
        <v>0</v>
      </c>
      <c r="I418" s="35">
        <f t="shared" si="481"/>
        <v>0</v>
      </c>
      <c r="J418" s="35">
        <f t="shared" ref="J418" si="482">J422+J427</f>
        <v>0</v>
      </c>
      <c r="K418" s="35">
        <f t="shared" si="481"/>
        <v>0</v>
      </c>
      <c r="L418" s="1"/>
      <c r="M418" s="7">
        <f t="shared" si="471"/>
        <v>0</v>
      </c>
    </row>
    <row r="419" spans="1:13">
      <c r="A419" s="86"/>
      <c r="B419" s="84"/>
      <c r="C419" s="8" t="s">
        <v>117</v>
      </c>
      <c r="D419" s="35">
        <f>D423+D428</f>
        <v>0</v>
      </c>
      <c r="E419" s="35">
        <f t="shared" ref="E419:K419" si="483">E423+E428</f>
        <v>0</v>
      </c>
      <c r="F419" s="35">
        <f t="shared" si="483"/>
        <v>0</v>
      </c>
      <c r="G419" s="35">
        <f t="shared" si="483"/>
        <v>0</v>
      </c>
      <c r="H419" s="35">
        <f t="shared" si="483"/>
        <v>37084.520000000004</v>
      </c>
      <c r="I419" s="35">
        <f t="shared" si="483"/>
        <v>0</v>
      </c>
      <c r="J419" s="35">
        <f t="shared" ref="J419" si="484">J423+J428</f>
        <v>0</v>
      </c>
      <c r="K419" s="35">
        <f t="shared" si="483"/>
        <v>0</v>
      </c>
      <c r="L419" s="1"/>
      <c r="M419" s="7">
        <f t="shared" si="471"/>
        <v>37084.520000000004</v>
      </c>
    </row>
    <row r="420" spans="1:13" ht="23.25">
      <c r="A420" s="86"/>
      <c r="B420" s="84"/>
      <c r="C420" s="5" t="s">
        <v>138</v>
      </c>
      <c r="D420" s="35">
        <f>D421</f>
        <v>0</v>
      </c>
      <c r="E420" s="35">
        <f t="shared" ref="E420:K420" si="485">E421</f>
        <v>0</v>
      </c>
      <c r="F420" s="35">
        <f t="shared" si="485"/>
        <v>0</v>
      </c>
      <c r="G420" s="35">
        <f t="shared" si="485"/>
        <v>0</v>
      </c>
      <c r="H420" s="35">
        <f t="shared" si="485"/>
        <v>35230.29</v>
      </c>
      <c r="I420" s="35">
        <f t="shared" si="485"/>
        <v>0</v>
      </c>
      <c r="J420" s="35">
        <f t="shared" si="485"/>
        <v>0</v>
      </c>
      <c r="K420" s="35">
        <f t="shared" si="485"/>
        <v>0</v>
      </c>
      <c r="L420" s="1"/>
      <c r="M420" s="7">
        <f t="shared" si="471"/>
        <v>35230.29</v>
      </c>
    </row>
    <row r="421" spans="1:13" ht="23.25">
      <c r="A421" s="86"/>
      <c r="B421" s="84"/>
      <c r="C421" s="5" t="s">
        <v>155</v>
      </c>
      <c r="D421" s="35">
        <f>D422+D423</f>
        <v>0</v>
      </c>
      <c r="E421" s="35">
        <f t="shared" ref="E421:K421" si="486">E422+E423</f>
        <v>0</v>
      </c>
      <c r="F421" s="35">
        <f t="shared" si="486"/>
        <v>0</v>
      </c>
      <c r="G421" s="35">
        <f t="shared" si="486"/>
        <v>0</v>
      </c>
      <c r="H421" s="35">
        <f t="shared" si="486"/>
        <v>35230.29</v>
      </c>
      <c r="I421" s="35">
        <f t="shared" si="486"/>
        <v>0</v>
      </c>
      <c r="J421" s="35">
        <f t="shared" ref="J421" si="487">J422+J423</f>
        <v>0</v>
      </c>
      <c r="K421" s="35">
        <f t="shared" si="486"/>
        <v>0</v>
      </c>
      <c r="L421" s="1"/>
      <c r="M421" s="7">
        <f t="shared" si="471"/>
        <v>35230.29</v>
      </c>
    </row>
    <row r="422" spans="1:13">
      <c r="A422" s="86"/>
      <c r="B422" s="84"/>
      <c r="C422" s="8" t="s">
        <v>116</v>
      </c>
      <c r="D422" s="35">
        <v>0</v>
      </c>
      <c r="E422" s="35">
        <v>0</v>
      </c>
      <c r="F422" s="35">
        <v>0</v>
      </c>
      <c r="G422" s="35">
        <v>0</v>
      </c>
      <c r="H422" s="35">
        <v>0</v>
      </c>
      <c r="I422" s="35">
        <v>0</v>
      </c>
      <c r="J422" s="35">
        <v>0</v>
      </c>
      <c r="K422" s="35">
        <v>0</v>
      </c>
      <c r="L422" s="1"/>
      <c r="M422" s="7">
        <f t="shared" si="471"/>
        <v>0</v>
      </c>
    </row>
    <row r="423" spans="1:13">
      <c r="A423" s="86"/>
      <c r="B423" s="84"/>
      <c r="C423" s="8" t="s">
        <v>117</v>
      </c>
      <c r="D423" s="35">
        <v>0</v>
      </c>
      <c r="E423" s="35">
        <v>0</v>
      </c>
      <c r="F423" s="57">
        <v>0</v>
      </c>
      <c r="G423" s="57">
        <v>0</v>
      </c>
      <c r="H423" s="57">
        <v>35230.29</v>
      </c>
      <c r="I423" s="57">
        <v>0</v>
      </c>
      <c r="J423" s="57">
        <v>0</v>
      </c>
      <c r="K423" s="57">
        <v>0</v>
      </c>
      <c r="L423" s="1"/>
      <c r="M423" s="7">
        <f t="shared" si="471"/>
        <v>35230.29</v>
      </c>
    </row>
    <row r="424" spans="1:13" ht="23.25">
      <c r="A424" s="86"/>
      <c r="B424" s="84"/>
      <c r="C424" s="5" t="s">
        <v>40</v>
      </c>
      <c r="D424" s="35">
        <f>D426</f>
        <v>0</v>
      </c>
      <c r="E424" s="35">
        <f t="shared" ref="E424:K424" si="488">E426</f>
        <v>0</v>
      </c>
      <c r="F424" s="35">
        <f t="shared" si="488"/>
        <v>0</v>
      </c>
      <c r="G424" s="35">
        <f t="shared" si="488"/>
        <v>0</v>
      </c>
      <c r="H424" s="35">
        <f t="shared" si="488"/>
        <v>1854.23</v>
      </c>
      <c r="I424" s="35">
        <f t="shared" si="488"/>
        <v>0</v>
      </c>
      <c r="J424" s="35">
        <f t="shared" ref="J424" si="489">J426</f>
        <v>0</v>
      </c>
      <c r="K424" s="35">
        <f t="shared" si="488"/>
        <v>0</v>
      </c>
      <c r="L424" s="1"/>
      <c r="M424" s="7">
        <f t="shared" si="471"/>
        <v>1854.23</v>
      </c>
    </row>
    <row r="425" spans="1:13">
      <c r="A425" s="86"/>
      <c r="B425" s="84"/>
      <c r="C425" s="8" t="s">
        <v>116</v>
      </c>
      <c r="D425" s="35">
        <v>0</v>
      </c>
      <c r="E425" s="35">
        <v>0</v>
      </c>
      <c r="F425" s="35">
        <v>0</v>
      </c>
      <c r="G425" s="35">
        <v>0</v>
      </c>
      <c r="H425" s="35">
        <v>1854.23</v>
      </c>
      <c r="I425" s="35">
        <v>0</v>
      </c>
      <c r="J425" s="35">
        <v>0</v>
      </c>
      <c r="K425" s="35">
        <v>0</v>
      </c>
      <c r="L425" s="1"/>
      <c r="M425" s="7">
        <f t="shared" si="471"/>
        <v>1854.23</v>
      </c>
    </row>
    <row r="426" spans="1:13" ht="23.25">
      <c r="A426" s="86"/>
      <c r="B426" s="84"/>
      <c r="C426" s="5" t="s">
        <v>155</v>
      </c>
      <c r="D426" s="35">
        <f>D427+D428</f>
        <v>0</v>
      </c>
      <c r="E426" s="35">
        <f t="shared" ref="E426:K426" si="490">E427+E428</f>
        <v>0</v>
      </c>
      <c r="F426" s="35">
        <f t="shared" si="490"/>
        <v>0</v>
      </c>
      <c r="G426" s="35">
        <f t="shared" si="490"/>
        <v>0</v>
      </c>
      <c r="H426" s="35">
        <f t="shared" si="490"/>
        <v>1854.23</v>
      </c>
      <c r="I426" s="35">
        <f t="shared" si="490"/>
        <v>0</v>
      </c>
      <c r="J426" s="35">
        <f t="shared" ref="J426" si="491">J427+J428</f>
        <v>0</v>
      </c>
      <c r="K426" s="35">
        <f t="shared" si="490"/>
        <v>0</v>
      </c>
      <c r="L426" s="1"/>
      <c r="M426" s="7">
        <f t="shared" si="471"/>
        <v>1854.23</v>
      </c>
    </row>
    <row r="427" spans="1:13">
      <c r="A427" s="86"/>
      <c r="B427" s="84"/>
      <c r="C427" s="8" t="s">
        <v>116</v>
      </c>
      <c r="D427" s="35">
        <v>0</v>
      </c>
      <c r="E427" s="35">
        <v>0</v>
      </c>
      <c r="F427" s="35">
        <v>0</v>
      </c>
      <c r="G427" s="35">
        <v>0</v>
      </c>
      <c r="H427" s="35">
        <v>0</v>
      </c>
      <c r="I427" s="35">
        <v>0</v>
      </c>
      <c r="J427" s="35">
        <v>0</v>
      </c>
      <c r="K427" s="35">
        <v>0</v>
      </c>
      <c r="L427" s="1"/>
      <c r="M427" s="7">
        <f t="shared" si="471"/>
        <v>0</v>
      </c>
    </row>
    <row r="428" spans="1:13">
      <c r="A428" s="86"/>
      <c r="B428" s="85"/>
      <c r="C428" s="8" t="s">
        <v>117</v>
      </c>
      <c r="D428" s="35">
        <v>0</v>
      </c>
      <c r="E428" s="35">
        <v>0</v>
      </c>
      <c r="F428" s="35">
        <v>0</v>
      </c>
      <c r="G428" s="57">
        <v>0</v>
      </c>
      <c r="H428" s="57">
        <v>1854.23</v>
      </c>
      <c r="I428" s="57">
        <v>0</v>
      </c>
      <c r="J428" s="57">
        <v>0</v>
      </c>
      <c r="K428" s="57">
        <v>0</v>
      </c>
      <c r="L428" s="1"/>
      <c r="M428" s="7">
        <f t="shared" si="471"/>
        <v>1854.23</v>
      </c>
    </row>
    <row r="429" spans="1:13">
      <c r="A429" s="90" t="s">
        <v>136</v>
      </c>
      <c r="B429" s="87" t="s">
        <v>137</v>
      </c>
      <c r="C429" s="5" t="s">
        <v>152</v>
      </c>
      <c r="D429" s="35">
        <f>D430+D431</f>
        <v>0</v>
      </c>
      <c r="E429" s="35">
        <f t="shared" ref="E429:K429" si="492">E430+E431</f>
        <v>0</v>
      </c>
      <c r="F429" s="35">
        <f t="shared" si="492"/>
        <v>0</v>
      </c>
      <c r="G429" s="35">
        <f t="shared" si="492"/>
        <v>0</v>
      </c>
      <c r="H429" s="35">
        <f t="shared" si="492"/>
        <v>0</v>
      </c>
      <c r="I429" s="35">
        <f t="shared" si="492"/>
        <v>57211.869999999995</v>
      </c>
      <c r="J429" s="35">
        <f t="shared" ref="J429" si="493">J430+J431</f>
        <v>0</v>
      </c>
      <c r="K429" s="35">
        <f t="shared" si="492"/>
        <v>0</v>
      </c>
      <c r="L429" s="1"/>
      <c r="M429" s="7">
        <f t="shared" si="471"/>
        <v>57211.869999999995</v>
      </c>
    </row>
    <row r="430" spans="1:13">
      <c r="A430" s="91"/>
      <c r="B430" s="88"/>
      <c r="C430" s="5" t="s">
        <v>116</v>
      </c>
      <c r="D430" s="35">
        <f t="shared" ref="D430:K431" si="494">D434+D438</f>
        <v>0</v>
      </c>
      <c r="E430" s="35">
        <f t="shared" si="494"/>
        <v>0</v>
      </c>
      <c r="F430" s="35">
        <f t="shared" si="494"/>
        <v>0</v>
      </c>
      <c r="G430" s="35">
        <f t="shared" si="494"/>
        <v>0</v>
      </c>
      <c r="H430" s="35">
        <f t="shared" si="494"/>
        <v>0</v>
      </c>
      <c r="I430" s="35">
        <f t="shared" si="494"/>
        <v>0</v>
      </c>
      <c r="J430" s="35">
        <f t="shared" ref="J430" si="495">J434+J438</f>
        <v>0</v>
      </c>
      <c r="K430" s="35">
        <f t="shared" si="494"/>
        <v>0</v>
      </c>
      <c r="L430" s="1"/>
      <c r="M430" s="7">
        <f t="shared" si="471"/>
        <v>0</v>
      </c>
    </row>
    <row r="431" spans="1:13">
      <c r="A431" s="91"/>
      <c r="B431" s="88"/>
      <c r="C431" s="5" t="s">
        <v>117</v>
      </c>
      <c r="D431" s="35">
        <f t="shared" si="494"/>
        <v>0</v>
      </c>
      <c r="E431" s="35">
        <f t="shared" si="494"/>
        <v>0</v>
      </c>
      <c r="F431" s="35">
        <f t="shared" si="494"/>
        <v>0</v>
      </c>
      <c r="G431" s="35">
        <f t="shared" si="494"/>
        <v>0</v>
      </c>
      <c r="H431" s="35">
        <f t="shared" si="494"/>
        <v>0</v>
      </c>
      <c r="I431" s="35">
        <f t="shared" si="494"/>
        <v>57211.869999999995</v>
      </c>
      <c r="J431" s="35">
        <f t="shared" ref="J431" si="496">J435+J439</f>
        <v>0</v>
      </c>
      <c r="K431" s="35">
        <f t="shared" si="494"/>
        <v>0</v>
      </c>
      <c r="L431" s="1"/>
      <c r="M431" s="7">
        <f t="shared" si="471"/>
        <v>57211.869999999995</v>
      </c>
    </row>
    <row r="432" spans="1:13" ht="23.25">
      <c r="A432" s="91"/>
      <c r="B432" s="88"/>
      <c r="C432" s="5" t="s">
        <v>138</v>
      </c>
      <c r="D432" s="35">
        <f>D433</f>
        <v>0</v>
      </c>
      <c r="E432" s="35">
        <f t="shared" ref="E432:K432" si="497">E433</f>
        <v>0</v>
      </c>
      <c r="F432" s="35">
        <f t="shared" si="497"/>
        <v>0</v>
      </c>
      <c r="G432" s="35">
        <f t="shared" si="497"/>
        <v>0</v>
      </c>
      <c r="H432" s="35">
        <f t="shared" si="497"/>
        <v>0</v>
      </c>
      <c r="I432" s="35">
        <f t="shared" si="497"/>
        <v>54351.28</v>
      </c>
      <c r="J432" s="35">
        <f t="shared" si="497"/>
        <v>0</v>
      </c>
      <c r="K432" s="35">
        <f t="shared" si="497"/>
        <v>0</v>
      </c>
      <c r="L432" s="1"/>
      <c r="M432" s="7">
        <f t="shared" si="471"/>
        <v>54351.28</v>
      </c>
    </row>
    <row r="433" spans="1:23" ht="23.25">
      <c r="A433" s="91"/>
      <c r="B433" s="88"/>
      <c r="C433" s="5" t="s">
        <v>155</v>
      </c>
      <c r="D433" s="35">
        <f>D434+D435</f>
        <v>0</v>
      </c>
      <c r="E433" s="35">
        <f t="shared" ref="E433:K433" si="498">E434+E435</f>
        <v>0</v>
      </c>
      <c r="F433" s="35">
        <f t="shared" si="498"/>
        <v>0</v>
      </c>
      <c r="G433" s="35">
        <f t="shared" si="498"/>
        <v>0</v>
      </c>
      <c r="H433" s="35">
        <f t="shared" si="498"/>
        <v>0</v>
      </c>
      <c r="I433" s="35">
        <f t="shared" si="498"/>
        <v>54351.28</v>
      </c>
      <c r="J433" s="35">
        <f t="shared" ref="J433" si="499">J434+J435</f>
        <v>0</v>
      </c>
      <c r="K433" s="35">
        <f t="shared" si="498"/>
        <v>0</v>
      </c>
      <c r="L433" s="1"/>
      <c r="M433" s="7">
        <f t="shared" si="471"/>
        <v>54351.28</v>
      </c>
    </row>
    <row r="434" spans="1:23">
      <c r="A434" s="91"/>
      <c r="B434" s="88"/>
      <c r="C434" s="5" t="s">
        <v>116</v>
      </c>
      <c r="D434" s="35">
        <v>0</v>
      </c>
      <c r="E434" s="35">
        <v>0</v>
      </c>
      <c r="F434" s="35">
        <v>0</v>
      </c>
      <c r="G434" s="57">
        <v>0</v>
      </c>
      <c r="H434" s="57">
        <v>0</v>
      </c>
      <c r="I434" s="57">
        <v>0</v>
      </c>
      <c r="J434" s="57">
        <v>0</v>
      </c>
      <c r="K434" s="57">
        <v>0</v>
      </c>
      <c r="L434" s="1"/>
      <c r="M434" s="7">
        <f t="shared" si="471"/>
        <v>0</v>
      </c>
    </row>
    <row r="435" spans="1:23">
      <c r="A435" s="91"/>
      <c r="B435" s="88"/>
      <c r="C435" s="5" t="s">
        <v>117</v>
      </c>
      <c r="D435" s="35">
        <v>0</v>
      </c>
      <c r="E435" s="35">
        <v>0</v>
      </c>
      <c r="F435" s="35">
        <v>0</v>
      </c>
      <c r="G435" s="57">
        <v>0</v>
      </c>
      <c r="H435" s="57">
        <v>0</v>
      </c>
      <c r="I435" s="57">
        <v>54351.28</v>
      </c>
      <c r="J435" s="57">
        <v>0</v>
      </c>
      <c r="K435" s="57">
        <v>0</v>
      </c>
      <c r="L435" s="1"/>
      <c r="M435" s="7">
        <f t="shared" si="471"/>
        <v>54351.28</v>
      </c>
    </row>
    <row r="436" spans="1:23" ht="23.25">
      <c r="A436" s="91"/>
      <c r="B436" s="88"/>
      <c r="C436" s="5" t="s">
        <v>40</v>
      </c>
      <c r="D436" s="35">
        <f>D437</f>
        <v>0</v>
      </c>
      <c r="E436" s="35">
        <f t="shared" ref="E436:K436" si="500">E437</f>
        <v>0</v>
      </c>
      <c r="F436" s="35">
        <f t="shared" si="500"/>
        <v>0</v>
      </c>
      <c r="G436" s="35">
        <f t="shared" si="500"/>
        <v>0</v>
      </c>
      <c r="H436" s="35">
        <f t="shared" si="500"/>
        <v>0</v>
      </c>
      <c r="I436" s="35">
        <f t="shared" si="500"/>
        <v>2860.59</v>
      </c>
      <c r="J436" s="35">
        <f t="shared" si="500"/>
        <v>0</v>
      </c>
      <c r="K436" s="35">
        <f t="shared" si="500"/>
        <v>0</v>
      </c>
      <c r="L436" s="1"/>
      <c r="M436" s="7">
        <f t="shared" si="471"/>
        <v>2860.59</v>
      </c>
    </row>
    <row r="437" spans="1:23" ht="23.25">
      <c r="A437" s="91"/>
      <c r="B437" s="88"/>
      <c r="C437" s="5" t="s">
        <v>156</v>
      </c>
      <c r="D437" s="35">
        <f>D438+D439</f>
        <v>0</v>
      </c>
      <c r="E437" s="35">
        <f t="shared" ref="E437:K437" si="501">E438+E439</f>
        <v>0</v>
      </c>
      <c r="F437" s="35">
        <f t="shared" si="501"/>
        <v>0</v>
      </c>
      <c r="G437" s="35">
        <f t="shared" si="501"/>
        <v>0</v>
      </c>
      <c r="H437" s="35">
        <f t="shared" si="501"/>
        <v>0</v>
      </c>
      <c r="I437" s="35">
        <f t="shared" si="501"/>
        <v>2860.59</v>
      </c>
      <c r="J437" s="35">
        <f t="shared" ref="J437" si="502">J438+J439</f>
        <v>0</v>
      </c>
      <c r="K437" s="35">
        <f t="shared" si="501"/>
        <v>0</v>
      </c>
      <c r="L437" s="1"/>
      <c r="M437" s="7">
        <f t="shared" si="471"/>
        <v>2860.59</v>
      </c>
    </row>
    <row r="438" spans="1:23">
      <c r="A438" s="91"/>
      <c r="B438" s="88"/>
      <c r="C438" s="5" t="s">
        <v>116</v>
      </c>
      <c r="D438" s="35">
        <v>0</v>
      </c>
      <c r="E438" s="35">
        <v>0</v>
      </c>
      <c r="F438" s="35">
        <v>0</v>
      </c>
      <c r="G438" s="57">
        <v>0</v>
      </c>
      <c r="H438" s="57">
        <v>0</v>
      </c>
      <c r="I438" s="57">
        <v>0</v>
      </c>
      <c r="J438" s="57">
        <v>0</v>
      </c>
      <c r="K438" s="57">
        <v>0</v>
      </c>
      <c r="L438" s="1"/>
      <c r="M438" s="7">
        <f t="shared" si="471"/>
        <v>0</v>
      </c>
    </row>
    <row r="439" spans="1:23">
      <c r="A439" s="92"/>
      <c r="B439" s="89"/>
      <c r="C439" s="5" t="s">
        <v>117</v>
      </c>
      <c r="D439" s="35">
        <v>0</v>
      </c>
      <c r="E439" s="35">
        <v>0</v>
      </c>
      <c r="F439" s="35">
        <v>0</v>
      </c>
      <c r="G439" s="57">
        <v>0</v>
      </c>
      <c r="H439" s="57">
        <v>0</v>
      </c>
      <c r="I439" s="57">
        <v>2860.59</v>
      </c>
      <c r="J439" s="57">
        <v>0</v>
      </c>
      <c r="K439" s="57">
        <v>0</v>
      </c>
      <c r="L439" s="1"/>
      <c r="M439" s="7">
        <f t="shared" si="471"/>
        <v>2860.59</v>
      </c>
    </row>
    <row r="440" spans="1:23">
      <c r="A440" s="68" t="s">
        <v>45</v>
      </c>
      <c r="B440" s="70" t="s">
        <v>46</v>
      </c>
      <c r="C440" s="5" t="s">
        <v>152</v>
      </c>
      <c r="D440" s="21">
        <f>D441+D442</f>
        <v>2718.3199999999997</v>
      </c>
      <c r="E440" s="21">
        <f t="shared" ref="E440:K440" si="503">E441+E442</f>
        <v>2986.1300000000006</v>
      </c>
      <c r="F440" s="56">
        <f t="shared" si="503"/>
        <v>3888.91</v>
      </c>
      <c r="G440" s="56">
        <f t="shared" si="503"/>
        <v>13373.83</v>
      </c>
      <c r="H440" s="21">
        <f t="shared" si="503"/>
        <v>13020.910000000002</v>
      </c>
      <c r="I440" s="21">
        <f t="shared" si="503"/>
        <v>11219.34</v>
      </c>
      <c r="J440" s="21">
        <f t="shared" ref="J440" si="504">J441+J442</f>
        <v>11219.34</v>
      </c>
      <c r="K440" s="21">
        <f t="shared" si="503"/>
        <v>11219.34</v>
      </c>
      <c r="L440" s="1"/>
      <c r="M440" s="7">
        <f t="shared" si="471"/>
        <v>69646.12</v>
      </c>
      <c r="W440" s="1"/>
    </row>
    <row r="441" spans="1:23">
      <c r="A441" s="69"/>
      <c r="B441" s="71"/>
      <c r="C441" s="8" t="s">
        <v>116</v>
      </c>
      <c r="D441" s="57">
        <f>D445+D448</f>
        <v>2718.3199999999997</v>
      </c>
      <c r="E441" s="57">
        <f t="shared" ref="E441:K441" si="505">E445+E448</f>
        <v>2986.1300000000006</v>
      </c>
      <c r="F441" s="57">
        <f t="shared" si="505"/>
        <v>3888.91</v>
      </c>
      <c r="G441" s="57">
        <f t="shared" si="505"/>
        <v>13373.83</v>
      </c>
      <c r="H441" s="57">
        <f t="shared" si="505"/>
        <v>0</v>
      </c>
      <c r="I441" s="57">
        <f t="shared" si="505"/>
        <v>0</v>
      </c>
      <c r="J441" s="57">
        <f t="shared" ref="J441" si="506">J445+J448</f>
        <v>0</v>
      </c>
      <c r="K441" s="57">
        <f t="shared" si="505"/>
        <v>0</v>
      </c>
      <c r="L441" s="1"/>
      <c r="M441" s="7">
        <f t="shared" si="471"/>
        <v>22967.190000000002</v>
      </c>
    </row>
    <row r="442" spans="1:23">
      <c r="A442" s="69"/>
      <c r="B442" s="71"/>
      <c r="C442" s="8" t="s">
        <v>117</v>
      </c>
      <c r="D442" s="35">
        <f>D446+D449</f>
        <v>0</v>
      </c>
      <c r="E442" s="35">
        <f t="shared" ref="E442:K442" si="507">E446+E449</f>
        <v>0</v>
      </c>
      <c r="F442" s="35">
        <f t="shared" si="507"/>
        <v>0</v>
      </c>
      <c r="G442" s="35">
        <f t="shared" si="507"/>
        <v>0</v>
      </c>
      <c r="H442" s="35">
        <f t="shared" si="507"/>
        <v>13020.910000000002</v>
      </c>
      <c r="I442" s="35">
        <f t="shared" si="507"/>
        <v>11219.34</v>
      </c>
      <c r="J442" s="35">
        <f t="shared" ref="J442" si="508">J446+J449</f>
        <v>11219.34</v>
      </c>
      <c r="K442" s="35">
        <f t="shared" si="507"/>
        <v>11219.34</v>
      </c>
      <c r="L442" s="1"/>
      <c r="M442" s="7">
        <f t="shared" si="471"/>
        <v>46678.929999999993</v>
      </c>
    </row>
    <row r="443" spans="1:23" ht="23.25">
      <c r="A443" s="69"/>
      <c r="B443" s="71"/>
      <c r="C443" s="5" t="s">
        <v>40</v>
      </c>
      <c r="D443" s="57">
        <f>D444+D447</f>
        <v>2718.3199999999997</v>
      </c>
      <c r="E443" s="57">
        <f t="shared" ref="E443:K443" si="509">E444+E447</f>
        <v>2986.1300000000006</v>
      </c>
      <c r="F443" s="57">
        <f t="shared" si="509"/>
        <v>3888.91</v>
      </c>
      <c r="G443" s="57">
        <f t="shared" si="509"/>
        <v>13373.83</v>
      </c>
      <c r="H443" s="57">
        <f t="shared" si="509"/>
        <v>13020.910000000002</v>
      </c>
      <c r="I443" s="57">
        <f t="shared" si="509"/>
        <v>11219.34</v>
      </c>
      <c r="J443" s="57">
        <f t="shared" ref="J443" si="510">J444+J447</f>
        <v>11219.34</v>
      </c>
      <c r="K443" s="57">
        <f t="shared" si="509"/>
        <v>11219.34</v>
      </c>
      <c r="L443" s="1"/>
      <c r="M443" s="7">
        <f t="shared" si="471"/>
        <v>69646.12</v>
      </c>
    </row>
    <row r="444" spans="1:23" ht="23.25">
      <c r="A444" s="69"/>
      <c r="B444" s="71"/>
      <c r="C444" s="5" t="s">
        <v>155</v>
      </c>
      <c r="D444" s="57">
        <f>D445+D446</f>
        <v>2718.3199999999997</v>
      </c>
      <c r="E444" s="57">
        <f t="shared" ref="E444:K444" si="511">E445+E446</f>
        <v>2986.1300000000006</v>
      </c>
      <c r="F444" s="57">
        <f t="shared" si="511"/>
        <v>2688.91</v>
      </c>
      <c r="G444" s="57">
        <f t="shared" si="511"/>
        <v>12826.38</v>
      </c>
      <c r="H444" s="57">
        <f t="shared" si="511"/>
        <v>12461.760000000002</v>
      </c>
      <c r="I444" s="57">
        <f t="shared" si="511"/>
        <v>10592.130000000001</v>
      </c>
      <c r="J444" s="57">
        <f t="shared" ref="J444" si="512">J445+J446</f>
        <v>10592.130000000001</v>
      </c>
      <c r="K444" s="57">
        <f t="shared" si="511"/>
        <v>10592.130000000001</v>
      </c>
      <c r="L444" s="1"/>
      <c r="M444" s="7">
        <f t="shared" si="471"/>
        <v>65457.890000000014</v>
      </c>
      <c r="P444" s="1"/>
    </row>
    <row r="445" spans="1:23">
      <c r="A445" s="69"/>
      <c r="B445" s="71"/>
      <c r="C445" s="8" t="s">
        <v>116</v>
      </c>
      <c r="D445" s="57">
        <f>D455</f>
        <v>2718.3199999999997</v>
      </c>
      <c r="E445" s="57">
        <f t="shared" ref="E445:K445" si="513">E455</f>
        <v>2986.1300000000006</v>
      </c>
      <c r="F445" s="57">
        <f t="shared" si="513"/>
        <v>2688.91</v>
      </c>
      <c r="G445" s="57">
        <f t="shared" si="513"/>
        <v>12826.38</v>
      </c>
      <c r="H445" s="57">
        <f t="shared" si="513"/>
        <v>0</v>
      </c>
      <c r="I445" s="57">
        <f t="shared" si="513"/>
        <v>0</v>
      </c>
      <c r="J445" s="57">
        <f t="shared" ref="J445" si="514">J455</f>
        <v>0</v>
      </c>
      <c r="K445" s="57">
        <f t="shared" si="513"/>
        <v>0</v>
      </c>
      <c r="L445" s="1"/>
      <c r="M445" s="7">
        <f t="shared" si="471"/>
        <v>21219.739999999998</v>
      </c>
    </row>
    <row r="446" spans="1:23">
      <c r="A446" s="69"/>
      <c r="B446" s="71"/>
      <c r="C446" s="8" t="s">
        <v>117</v>
      </c>
      <c r="D446" s="35">
        <f t="shared" ref="D446:K446" si="515">D456</f>
        <v>0</v>
      </c>
      <c r="E446" s="35">
        <f t="shared" si="515"/>
        <v>0</v>
      </c>
      <c r="F446" s="35">
        <f t="shared" si="515"/>
        <v>0</v>
      </c>
      <c r="G446" s="35">
        <f t="shared" si="515"/>
        <v>0</v>
      </c>
      <c r="H446" s="35">
        <f t="shared" si="515"/>
        <v>12461.760000000002</v>
      </c>
      <c r="I446" s="35">
        <f t="shared" si="515"/>
        <v>10592.130000000001</v>
      </c>
      <c r="J446" s="35">
        <f t="shared" ref="J446" si="516">J456</f>
        <v>10592.130000000001</v>
      </c>
      <c r="K446" s="35">
        <f t="shared" si="515"/>
        <v>10592.130000000001</v>
      </c>
      <c r="L446" s="1"/>
      <c r="M446" s="7">
        <f t="shared" si="471"/>
        <v>44238.150000000009</v>
      </c>
    </row>
    <row r="447" spans="1:23" ht="23.25">
      <c r="A447" s="69"/>
      <c r="B447" s="71"/>
      <c r="C447" s="5" t="s">
        <v>158</v>
      </c>
      <c r="D447" s="57">
        <f>D448+D449</f>
        <v>0</v>
      </c>
      <c r="E447" s="57">
        <f t="shared" ref="E447:K447" si="517">E448+E449</f>
        <v>0</v>
      </c>
      <c r="F447" s="57">
        <f t="shared" si="517"/>
        <v>1200</v>
      </c>
      <c r="G447" s="57">
        <f t="shared" si="517"/>
        <v>547.45000000000005</v>
      </c>
      <c r="H447" s="57">
        <f t="shared" si="517"/>
        <v>559.15</v>
      </c>
      <c r="I447" s="57">
        <f t="shared" si="517"/>
        <v>627.21</v>
      </c>
      <c r="J447" s="57">
        <f t="shared" ref="J447" si="518">J448+J449</f>
        <v>627.21</v>
      </c>
      <c r="K447" s="57">
        <f t="shared" si="517"/>
        <v>627.21</v>
      </c>
      <c r="L447" s="1"/>
      <c r="M447" s="7">
        <f t="shared" si="471"/>
        <v>4188.2299999999996</v>
      </c>
    </row>
    <row r="448" spans="1:23">
      <c r="A448" s="69"/>
      <c r="B448" s="71"/>
      <c r="C448" s="8" t="s">
        <v>116</v>
      </c>
      <c r="D448" s="57">
        <f>D531</f>
        <v>0</v>
      </c>
      <c r="E448" s="57">
        <f t="shared" ref="E448:K448" si="519">E531</f>
        <v>0</v>
      </c>
      <c r="F448" s="57">
        <f t="shared" si="519"/>
        <v>1200</v>
      </c>
      <c r="G448" s="57">
        <f t="shared" si="519"/>
        <v>547.45000000000005</v>
      </c>
      <c r="H448" s="57">
        <f t="shared" si="519"/>
        <v>0</v>
      </c>
      <c r="I448" s="57">
        <f t="shared" si="519"/>
        <v>0</v>
      </c>
      <c r="J448" s="57">
        <f t="shared" ref="J448" si="520">J531</f>
        <v>0</v>
      </c>
      <c r="K448" s="57">
        <f t="shared" si="519"/>
        <v>0</v>
      </c>
      <c r="L448" s="1"/>
      <c r="M448" s="7">
        <f t="shared" si="471"/>
        <v>1747.45</v>
      </c>
    </row>
    <row r="449" spans="1:22">
      <c r="A449" s="69"/>
      <c r="B449" s="71"/>
      <c r="C449" s="8" t="s">
        <v>117</v>
      </c>
      <c r="D449" s="35">
        <f>D532</f>
        <v>0</v>
      </c>
      <c r="E449" s="35">
        <f t="shared" ref="E449:K449" si="521">E532</f>
        <v>0</v>
      </c>
      <c r="F449" s="35">
        <f t="shared" si="521"/>
        <v>0</v>
      </c>
      <c r="G449" s="35">
        <f t="shared" si="521"/>
        <v>0</v>
      </c>
      <c r="H449" s="35">
        <f t="shared" si="521"/>
        <v>559.15</v>
      </c>
      <c r="I449" s="35">
        <f t="shared" si="521"/>
        <v>627.21</v>
      </c>
      <c r="J449" s="35">
        <f t="shared" ref="J449" si="522">J532</f>
        <v>627.21</v>
      </c>
      <c r="K449" s="35">
        <f t="shared" si="521"/>
        <v>627.21</v>
      </c>
      <c r="L449" s="1"/>
      <c r="M449" s="7">
        <f t="shared" si="471"/>
        <v>2440.7800000000002</v>
      </c>
    </row>
    <row r="450" spans="1:22">
      <c r="A450" s="34" t="s">
        <v>55</v>
      </c>
      <c r="B450" s="79" t="s">
        <v>157</v>
      </c>
      <c r="C450" s="33" t="s">
        <v>152</v>
      </c>
      <c r="D450" s="57">
        <f>D451+D452</f>
        <v>2718.3199999999997</v>
      </c>
      <c r="E450" s="57">
        <f>E451+E452</f>
        <v>2986.1300000000006</v>
      </c>
      <c r="F450" s="57">
        <f t="shared" ref="F450:G450" si="523">F451+F452</f>
        <v>2688.91</v>
      </c>
      <c r="G450" s="57">
        <f t="shared" si="523"/>
        <v>12826.38</v>
      </c>
      <c r="H450" s="57">
        <f t="shared" ref="H450:I450" si="524">H451+H452</f>
        <v>12461.760000000002</v>
      </c>
      <c r="I450" s="57">
        <f t="shared" si="524"/>
        <v>10592.130000000001</v>
      </c>
      <c r="J450" s="57">
        <f t="shared" ref="J450:K450" si="525">J451+J452</f>
        <v>10592.130000000001</v>
      </c>
      <c r="K450" s="57">
        <f t="shared" si="525"/>
        <v>10592.130000000001</v>
      </c>
      <c r="L450" s="1"/>
      <c r="M450" s="7">
        <f t="shared" si="471"/>
        <v>65457.890000000014</v>
      </c>
    </row>
    <row r="451" spans="1:22">
      <c r="A451" s="25"/>
      <c r="B451" s="80"/>
      <c r="C451" s="8" t="s">
        <v>116</v>
      </c>
      <c r="D451" s="57">
        <f>D455</f>
        <v>2718.3199999999997</v>
      </c>
      <c r="E451" s="57">
        <f t="shared" ref="E451:K451" si="526">E455</f>
        <v>2986.1300000000006</v>
      </c>
      <c r="F451" s="57">
        <f t="shared" si="526"/>
        <v>2688.91</v>
      </c>
      <c r="G451" s="57">
        <f t="shared" si="526"/>
        <v>12826.38</v>
      </c>
      <c r="H451" s="57">
        <f t="shared" si="526"/>
        <v>0</v>
      </c>
      <c r="I451" s="57">
        <f t="shared" si="526"/>
        <v>0</v>
      </c>
      <c r="J451" s="57">
        <f t="shared" ref="J451" si="527">J455</f>
        <v>0</v>
      </c>
      <c r="K451" s="57">
        <f t="shared" si="526"/>
        <v>0</v>
      </c>
      <c r="L451" s="1"/>
      <c r="M451" s="7">
        <f t="shared" si="471"/>
        <v>21219.739999999998</v>
      </c>
    </row>
    <row r="452" spans="1:22">
      <c r="A452" s="25"/>
      <c r="B452" s="80"/>
      <c r="C452" s="8" t="s">
        <v>117</v>
      </c>
      <c r="D452" s="35">
        <f>D456</f>
        <v>0</v>
      </c>
      <c r="E452" s="35">
        <f t="shared" ref="E452:K452" si="528">E456</f>
        <v>0</v>
      </c>
      <c r="F452" s="35">
        <f t="shared" si="528"/>
        <v>0</v>
      </c>
      <c r="G452" s="35">
        <f t="shared" si="528"/>
        <v>0</v>
      </c>
      <c r="H452" s="35">
        <f t="shared" si="528"/>
        <v>12461.760000000002</v>
      </c>
      <c r="I452" s="35">
        <f t="shared" si="528"/>
        <v>10592.130000000001</v>
      </c>
      <c r="J452" s="35">
        <f t="shared" ref="J452" si="529">J456</f>
        <v>10592.130000000001</v>
      </c>
      <c r="K452" s="35">
        <f t="shared" si="528"/>
        <v>10592.130000000001</v>
      </c>
      <c r="L452" s="1"/>
      <c r="M452" s="7">
        <f t="shared" si="471"/>
        <v>44238.150000000009</v>
      </c>
    </row>
    <row r="453" spans="1:22" ht="23.25">
      <c r="A453" s="18"/>
      <c r="B453" s="80"/>
      <c r="C453" s="5" t="s">
        <v>23</v>
      </c>
      <c r="D453" s="57">
        <f>D454</f>
        <v>2718.3199999999997</v>
      </c>
      <c r="E453" s="57">
        <f t="shared" ref="E453:K453" si="530">E454</f>
        <v>2986.1300000000006</v>
      </c>
      <c r="F453" s="57">
        <f t="shared" si="530"/>
        <v>2688.91</v>
      </c>
      <c r="G453" s="57">
        <f t="shared" si="530"/>
        <v>12826.38</v>
      </c>
      <c r="H453" s="57">
        <f t="shared" si="530"/>
        <v>12461.760000000002</v>
      </c>
      <c r="I453" s="57">
        <f t="shared" si="530"/>
        <v>10592.130000000001</v>
      </c>
      <c r="J453" s="57">
        <f t="shared" si="530"/>
        <v>10592.130000000001</v>
      </c>
      <c r="K453" s="57">
        <f t="shared" si="530"/>
        <v>10592.130000000001</v>
      </c>
      <c r="L453" s="1"/>
      <c r="M453" s="7">
        <f t="shared" si="471"/>
        <v>65457.890000000014</v>
      </c>
    </row>
    <row r="454" spans="1:22" ht="23.25">
      <c r="A454" s="18"/>
      <c r="B454" s="80"/>
      <c r="C454" s="5" t="s">
        <v>155</v>
      </c>
      <c r="D454" s="57">
        <f>D455+D456</f>
        <v>2718.3199999999997</v>
      </c>
      <c r="E454" s="57">
        <f t="shared" ref="E454:K454" si="531">E455+E456</f>
        <v>2986.1300000000006</v>
      </c>
      <c r="F454" s="57">
        <f t="shared" si="531"/>
        <v>2688.91</v>
      </c>
      <c r="G454" s="57">
        <f t="shared" si="531"/>
        <v>12826.38</v>
      </c>
      <c r="H454" s="57">
        <f t="shared" si="531"/>
        <v>12461.760000000002</v>
      </c>
      <c r="I454" s="57">
        <f t="shared" si="531"/>
        <v>10592.130000000001</v>
      </c>
      <c r="J454" s="57">
        <f t="shared" ref="J454" si="532">J455+J456</f>
        <v>10592.130000000001</v>
      </c>
      <c r="K454" s="57">
        <f t="shared" si="531"/>
        <v>10592.130000000001</v>
      </c>
      <c r="L454" s="1"/>
      <c r="M454" s="7">
        <f t="shared" si="471"/>
        <v>65457.890000000014</v>
      </c>
    </row>
    <row r="455" spans="1:22">
      <c r="A455" s="18"/>
      <c r="B455" s="80"/>
      <c r="C455" s="8" t="s">
        <v>116</v>
      </c>
      <c r="D455" s="57">
        <f>D462+D469+D476+D483+D490+D497+D504+D511+D518</f>
        <v>2718.3199999999997</v>
      </c>
      <c r="E455" s="57">
        <f t="shared" ref="E455:K455" si="533">E462+E469+E476+E483+E490+E497+E504+E511+E518</f>
        <v>2986.1300000000006</v>
      </c>
      <c r="F455" s="57">
        <f t="shared" si="533"/>
        <v>2688.91</v>
      </c>
      <c r="G455" s="57">
        <f t="shared" si="533"/>
        <v>12826.38</v>
      </c>
      <c r="H455" s="57">
        <f t="shared" si="533"/>
        <v>0</v>
      </c>
      <c r="I455" s="57">
        <f t="shared" si="533"/>
        <v>0</v>
      </c>
      <c r="J455" s="57">
        <f t="shared" ref="J455" si="534">J462+J469+J476+J483+J490+J497+J504+J511+J518</f>
        <v>0</v>
      </c>
      <c r="K455" s="57">
        <f t="shared" si="533"/>
        <v>0</v>
      </c>
      <c r="L455" s="1"/>
      <c r="M455" s="7">
        <f t="shared" si="471"/>
        <v>21219.739999999998</v>
      </c>
    </row>
    <row r="456" spans="1:22">
      <c r="A456" s="18"/>
      <c r="B456" s="81"/>
      <c r="C456" s="8" t="s">
        <v>117</v>
      </c>
      <c r="D456" s="35">
        <f>D463+D470+D477+D484+D491+D498+D505+D512+D519</f>
        <v>0</v>
      </c>
      <c r="E456" s="35">
        <f t="shared" ref="E456:K456" si="535">E463+E470+E477+E484+E491+E498+E505+E512+E519</f>
        <v>0</v>
      </c>
      <c r="F456" s="35">
        <f t="shared" si="535"/>
        <v>0</v>
      </c>
      <c r="G456" s="35">
        <f t="shared" si="535"/>
        <v>0</v>
      </c>
      <c r="H456" s="35">
        <f>H463+H470+H477+H484+H491+H498+H505+H512+H519</f>
        <v>12461.760000000002</v>
      </c>
      <c r="I456" s="35">
        <f t="shared" si="535"/>
        <v>10592.130000000001</v>
      </c>
      <c r="J456" s="35">
        <f t="shared" ref="J456" si="536">J463+J470+J477+J484+J491+J498+J505+J512+J519</f>
        <v>10592.130000000001</v>
      </c>
      <c r="K456" s="35">
        <f t="shared" si="535"/>
        <v>10592.130000000001</v>
      </c>
      <c r="L456" s="1"/>
      <c r="M456" s="7">
        <f t="shared" si="471"/>
        <v>44238.150000000009</v>
      </c>
    </row>
    <row r="457" spans="1:22">
      <c r="A457" s="93" t="s">
        <v>47</v>
      </c>
      <c r="B457" s="72" t="s">
        <v>48</v>
      </c>
      <c r="C457" s="5" t="s">
        <v>152</v>
      </c>
      <c r="D457" s="57">
        <f>D458+D459</f>
        <v>490</v>
      </c>
      <c r="E457" s="57">
        <f t="shared" ref="E457:K457" si="537">E458+E459</f>
        <v>1618.41</v>
      </c>
      <c r="F457" s="57">
        <f t="shared" si="537"/>
        <v>893.42</v>
      </c>
      <c r="G457" s="57">
        <f t="shared" si="537"/>
        <v>2067.46</v>
      </c>
      <c r="H457" s="57">
        <f>H458+H459</f>
        <v>2396.84</v>
      </c>
      <c r="I457" s="57">
        <f t="shared" si="537"/>
        <v>3378.69</v>
      </c>
      <c r="J457" s="57">
        <f t="shared" ref="J457" si="538">J458+J459</f>
        <v>3378.69</v>
      </c>
      <c r="K457" s="57">
        <f t="shared" si="537"/>
        <v>3378.69</v>
      </c>
      <c r="L457" s="61"/>
      <c r="M457" s="7">
        <f t="shared" si="471"/>
        <v>17602.2</v>
      </c>
      <c r="N457" s="61"/>
      <c r="O457" s="61"/>
      <c r="P457" s="61"/>
      <c r="Q457" s="61"/>
      <c r="R457" s="61"/>
      <c r="S457" s="61"/>
      <c r="T457" s="61"/>
      <c r="U457" s="61"/>
      <c r="V457" s="61"/>
    </row>
    <row r="458" spans="1:22">
      <c r="A458" s="94"/>
      <c r="B458" s="73"/>
      <c r="C458" s="8" t="s">
        <v>116</v>
      </c>
      <c r="D458" s="57">
        <f>D462</f>
        <v>490</v>
      </c>
      <c r="E458" s="57">
        <f t="shared" ref="E458:K458" si="539">E462</f>
        <v>1618.41</v>
      </c>
      <c r="F458" s="57">
        <f t="shared" si="539"/>
        <v>893.42</v>
      </c>
      <c r="G458" s="57">
        <f t="shared" si="539"/>
        <v>2067.46</v>
      </c>
      <c r="H458" s="57">
        <f t="shared" si="539"/>
        <v>0</v>
      </c>
      <c r="I458" s="57">
        <f t="shared" si="539"/>
        <v>0</v>
      </c>
      <c r="J458" s="57">
        <f t="shared" ref="J458" si="540">J462</f>
        <v>0</v>
      </c>
      <c r="K458" s="57">
        <f t="shared" si="539"/>
        <v>0</v>
      </c>
      <c r="L458" s="1"/>
      <c r="M458" s="7">
        <f t="shared" si="471"/>
        <v>5069.29</v>
      </c>
    </row>
    <row r="459" spans="1:22">
      <c r="A459" s="94"/>
      <c r="B459" s="73"/>
      <c r="C459" s="8" t="s">
        <v>117</v>
      </c>
      <c r="D459" s="35">
        <f>D463</f>
        <v>0</v>
      </c>
      <c r="E459" s="35">
        <f t="shared" ref="E459:K459" si="541">E463</f>
        <v>0</v>
      </c>
      <c r="F459" s="35">
        <f t="shared" si="541"/>
        <v>0</v>
      </c>
      <c r="G459" s="35">
        <f t="shared" si="541"/>
        <v>0</v>
      </c>
      <c r="H459" s="35">
        <f t="shared" si="541"/>
        <v>2396.84</v>
      </c>
      <c r="I459" s="35">
        <f t="shared" si="541"/>
        <v>3378.69</v>
      </c>
      <c r="J459" s="35">
        <f t="shared" ref="J459" si="542">J463</f>
        <v>3378.69</v>
      </c>
      <c r="K459" s="35">
        <f t="shared" si="541"/>
        <v>3378.69</v>
      </c>
      <c r="L459" s="1"/>
      <c r="M459" s="7">
        <f t="shared" si="471"/>
        <v>12532.910000000002</v>
      </c>
    </row>
    <row r="460" spans="1:22" ht="23.25">
      <c r="A460" s="94"/>
      <c r="B460" s="73"/>
      <c r="C460" s="5" t="s">
        <v>23</v>
      </c>
      <c r="D460" s="57">
        <f>D461</f>
        <v>490</v>
      </c>
      <c r="E460" s="57">
        <f t="shared" ref="E460:K460" si="543">E461</f>
        <v>1618.41</v>
      </c>
      <c r="F460" s="57">
        <f t="shared" si="543"/>
        <v>893.42</v>
      </c>
      <c r="G460" s="57">
        <f t="shared" si="543"/>
        <v>2067.46</v>
      </c>
      <c r="H460" s="57">
        <f t="shared" si="543"/>
        <v>2396.84</v>
      </c>
      <c r="I460" s="57">
        <f t="shared" si="543"/>
        <v>3378.69</v>
      </c>
      <c r="J460" s="57">
        <f t="shared" si="543"/>
        <v>3378.69</v>
      </c>
      <c r="K460" s="57">
        <f t="shared" si="543"/>
        <v>3378.69</v>
      </c>
      <c r="L460" s="1"/>
      <c r="M460" s="7">
        <f t="shared" si="471"/>
        <v>17602.2</v>
      </c>
    </row>
    <row r="461" spans="1:22" ht="23.25">
      <c r="A461" s="94"/>
      <c r="B461" s="73"/>
      <c r="C461" s="5" t="s">
        <v>156</v>
      </c>
      <c r="D461" s="57">
        <f>D462+D463</f>
        <v>490</v>
      </c>
      <c r="E461" s="57">
        <f t="shared" ref="E461:K461" si="544">E462+E463</f>
        <v>1618.41</v>
      </c>
      <c r="F461" s="57">
        <f t="shared" si="544"/>
        <v>893.42</v>
      </c>
      <c r="G461" s="57">
        <f t="shared" si="544"/>
        <v>2067.46</v>
      </c>
      <c r="H461" s="57">
        <f t="shared" si="544"/>
        <v>2396.84</v>
      </c>
      <c r="I461" s="57">
        <f t="shared" si="544"/>
        <v>3378.69</v>
      </c>
      <c r="J461" s="57">
        <f t="shared" ref="J461" si="545">J462+J463</f>
        <v>3378.69</v>
      </c>
      <c r="K461" s="57">
        <f t="shared" si="544"/>
        <v>3378.69</v>
      </c>
      <c r="L461" s="1"/>
      <c r="M461" s="7">
        <f t="shared" si="471"/>
        <v>17602.2</v>
      </c>
    </row>
    <row r="462" spans="1:22">
      <c r="A462" s="94"/>
      <c r="B462" s="73"/>
      <c r="C462" s="8" t="s">
        <v>116</v>
      </c>
      <c r="D462" s="57">
        <v>490</v>
      </c>
      <c r="E462" s="57">
        <v>1618.41</v>
      </c>
      <c r="F462" s="57">
        <v>893.42</v>
      </c>
      <c r="G462" s="57">
        <v>2067.46</v>
      </c>
      <c r="H462" s="35">
        <v>0</v>
      </c>
      <c r="I462" s="35">
        <v>0</v>
      </c>
      <c r="J462" s="35">
        <v>0</v>
      </c>
      <c r="K462" s="35">
        <v>0</v>
      </c>
      <c r="L462" s="1"/>
      <c r="M462" s="7">
        <f t="shared" si="471"/>
        <v>5069.29</v>
      </c>
    </row>
    <row r="463" spans="1:22">
      <c r="A463" s="94"/>
      <c r="B463" s="73"/>
      <c r="C463" s="8" t="s">
        <v>117</v>
      </c>
      <c r="D463" s="35">
        <v>0</v>
      </c>
      <c r="E463" s="35">
        <v>0</v>
      </c>
      <c r="F463" s="35">
        <v>0</v>
      </c>
      <c r="G463" s="35">
        <v>0</v>
      </c>
      <c r="H463" s="57">
        <v>2396.84</v>
      </c>
      <c r="I463" s="57">
        <v>3378.69</v>
      </c>
      <c r="J463" s="57">
        <v>3378.69</v>
      </c>
      <c r="K463" s="57">
        <v>3378.69</v>
      </c>
      <c r="L463" s="1"/>
      <c r="M463" s="7">
        <f t="shared" si="471"/>
        <v>12532.910000000002</v>
      </c>
    </row>
    <row r="464" spans="1:22">
      <c r="A464" s="77" t="s">
        <v>56</v>
      </c>
      <c r="B464" s="72" t="s">
        <v>49</v>
      </c>
      <c r="C464" s="5" t="s">
        <v>152</v>
      </c>
      <c r="D464" s="57">
        <f>D465+D466</f>
        <v>224.99</v>
      </c>
      <c r="E464" s="57">
        <f t="shared" ref="E464:K464" si="546">E465+E466</f>
        <v>268.73</v>
      </c>
      <c r="F464" s="57">
        <f t="shared" si="546"/>
        <v>476.58</v>
      </c>
      <c r="G464" s="57">
        <f t="shared" si="546"/>
        <v>221.17</v>
      </c>
      <c r="H464" s="57">
        <f t="shared" si="546"/>
        <v>228.4</v>
      </c>
      <c r="I464" s="57">
        <f t="shared" si="546"/>
        <v>0</v>
      </c>
      <c r="J464" s="57">
        <f t="shared" ref="J464" si="547">J465+J466</f>
        <v>0</v>
      </c>
      <c r="K464" s="57">
        <f t="shared" si="546"/>
        <v>0</v>
      </c>
      <c r="L464" s="1"/>
      <c r="M464" s="7">
        <f t="shared" si="471"/>
        <v>1419.8700000000001</v>
      </c>
    </row>
    <row r="465" spans="1:24">
      <c r="A465" s="78"/>
      <c r="B465" s="73"/>
      <c r="C465" s="8" t="s">
        <v>116</v>
      </c>
      <c r="D465" s="57">
        <f>D469</f>
        <v>224.99</v>
      </c>
      <c r="E465" s="57">
        <f t="shared" ref="E465:K465" si="548">E469</f>
        <v>268.73</v>
      </c>
      <c r="F465" s="57">
        <f t="shared" si="548"/>
        <v>476.58</v>
      </c>
      <c r="G465" s="57">
        <f t="shared" si="548"/>
        <v>221.17</v>
      </c>
      <c r="H465" s="57">
        <f t="shared" si="548"/>
        <v>0</v>
      </c>
      <c r="I465" s="57">
        <f t="shared" si="548"/>
        <v>0</v>
      </c>
      <c r="J465" s="57">
        <f t="shared" ref="J465" si="549">J469</f>
        <v>0</v>
      </c>
      <c r="K465" s="57">
        <f t="shared" si="548"/>
        <v>0</v>
      </c>
      <c r="L465" s="1"/>
      <c r="M465" s="7">
        <f t="shared" si="471"/>
        <v>1191.47</v>
      </c>
    </row>
    <row r="466" spans="1:24">
      <c r="A466" s="78"/>
      <c r="B466" s="73"/>
      <c r="C466" s="8" t="s">
        <v>117</v>
      </c>
      <c r="D466" s="35">
        <f>D470</f>
        <v>0</v>
      </c>
      <c r="E466" s="35">
        <f t="shared" ref="E466:K466" si="550">E470</f>
        <v>0</v>
      </c>
      <c r="F466" s="35">
        <f t="shared" si="550"/>
        <v>0</v>
      </c>
      <c r="G466" s="35">
        <f t="shared" si="550"/>
        <v>0</v>
      </c>
      <c r="H466" s="35">
        <f t="shared" si="550"/>
        <v>228.4</v>
      </c>
      <c r="I466" s="35">
        <f t="shared" si="550"/>
        <v>0</v>
      </c>
      <c r="J466" s="35">
        <f t="shared" ref="J466" si="551">J470</f>
        <v>0</v>
      </c>
      <c r="K466" s="35">
        <f t="shared" si="550"/>
        <v>0</v>
      </c>
      <c r="L466" s="1"/>
      <c r="M466" s="7">
        <f t="shared" si="471"/>
        <v>228.4</v>
      </c>
    </row>
    <row r="467" spans="1:24" ht="23.25">
      <c r="A467" s="78"/>
      <c r="B467" s="73"/>
      <c r="C467" s="5" t="s">
        <v>23</v>
      </c>
      <c r="D467" s="57">
        <f>D468</f>
        <v>224.99</v>
      </c>
      <c r="E467" s="57">
        <f t="shared" ref="E467:K467" si="552">E468</f>
        <v>268.73</v>
      </c>
      <c r="F467" s="57">
        <f t="shared" si="552"/>
        <v>476.58</v>
      </c>
      <c r="G467" s="57">
        <f t="shared" si="552"/>
        <v>221.17</v>
      </c>
      <c r="H467" s="57">
        <f t="shared" si="552"/>
        <v>228.4</v>
      </c>
      <c r="I467" s="57">
        <f t="shared" si="552"/>
        <v>0</v>
      </c>
      <c r="J467" s="57">
        <f t="shared" si="552"/>
        <v>0</v>
      </c>
      <c r="K467" s="57">
        <f t="shared" si="552"/>
        <v>0</v>
      </c>
      <c r="L467" s="1"/>
      <c r="M467" s="7">
        <f t="shared" si="471"/>
        <v>1419.8700000000001</v>
      </c>
    </row>
    <row r="468" spans="1:24" ht="23.25">
      <c r="A468" s="78"/>
      <c r="B468" s="73"/>
      <c r="C468" s="5" t="s">
        <v>155</v>
      </c>
      <c r="D468" s="57">
        <f>D469+D470</f>
        <v>224.99</v>
      </c>
      <c r="E468" s="57">
        <f t="shared" ref="E468:K468" si="553">E469+E470</f>
        <v>268.73</v>
      </c>
      <c r="F468" s="57">
        <f t="shared" si="553"/>
        <v>476.58</v>
      </c>
      <c r="G468" s="57">
        <f t="shared" si="553"/>
        <v>221.17</v>
      </c>
      <c r="H468" s="57">
        <f t="shared" si="553"/>
        <v>228.4</v>
      </c>
      <c r="I468" s="57">
        <f t="shared" si="553"/>
        <v>0</v>
      </c>
      <c r="J468" s="57">
        <f t="shared" ref="J468" si="554">J469+J470</f>
        <v>0</v>
      </c>
      <c r="K468" s="57">
        <f t="shared" si="553"/>
        <v>0</v>
      </c>
      <c r="L468" s="1"/>
      <c r="M468" s="7">
        <f t="shared" si="471"/>
        <v>1419.8700000000001</v>
      </c>
    </row>
    <row r="469" spans="1:24">
      <c r="A469" s="78"/>
      <c r="B469" s="73"/>
      <c r="C469" s="8" t="s">
        <v>116</v>
      </c>
      <c r="D469" s="57">
        <v>224.99</v>
      </c>
      <c r="E469" s="57">
        <v>268.73</v>
      </c>
      <c r="F469" s="57">
        <v>476.58</v>
      </c>
      <c r="G469" s="57">
        <v>221.17</v>
      </c>
      <c r="H469" s="35">
        <v>0</v>
      </c>
      <c r="I469" s="35">
        <v>0</v>
      </c>
      <c r="J469" s="35">
        <v>0</v>
      </c>
      <c r="K469" s="35">
        <v>0</v>
      </c>
      <c r="L469" s="1"/>
      <c r="M469" s="7">
        <f t="shared" si="471"/>
        <v>1191.47</v>
      </c>
    </row>
    <row r="470" spans="1:24">
      <c r="A470" s="78"/>
      <c r="B470" s="73"/>
      <c r="C470" s="8" t="s">
        <v>117</v>
      </c>
      <c r="D470" s="35">
        <v>0</v>
      </c>
      <c r="E470" s="35">
        <v>0</v>
      </c>
      <c r="F470" s="35">
        <v>0</v>
      </c>
      <c r="G470" s="35">
        <v>0</v>
      </c>
      <c r="H470" s="35">
        <v>228.4</v>
      </c>
      <c r="I470" s="35">
        <v>0</v>
      </c>
      <c r="J470" s="35">
        <v>0</v>
      </c>
      <c r="K470" s="35">
        <v>0</v>
      </c>
      <c r="L470" s="1"/>
      <c r="M470" s="7">
        <f t="shared" si="471"/>
        <v>228.4</v>
      </c>
    </row>
    <row r="471" spans="1:24">
      <c r="A471" s="77" t="s">
        <v>57</v>
      </c>
      <c r="B471" s="79" t="s">
        <v>50</v>
      </c>
      <c r="C471" s="5" t="s">
        <v>152</v>
      </c>
      <c r="D471" s="57">
        <f>D472+D473</f>
        <v>503.47</v>
      </c>
      <c r="E471" s="57">
        <f t="shared" ref="E471:K471" si="555">E472+E473</f>
        <v>300</v>
      </c>
      <c r="F471" s="57">
        <f t="shared" si="555"/>
        <v>445</v>
      </c>
      <c r="G471" s="57">
        <f t="shared" si="555"/>
        <v>2830.18</v>
      </c>
      <c r="H471" s="57">
        <f t="shared" si="555"/>
        <v>2588.38</v>
      </c>
      <c r="I471" s="57">
        <f t="shared" si="555"/>
        <v>598.79</v>
      </c>
      <c r="J471" s="57">
        <f t="shared" ref="J471" si="556">J472+J473</f>
        <v>598.79</v>
      </c>
      <c r="K471" s="57">
        <f t="shared" si="555"/>
        <v>598.79</v>
      </c>
      <c r="L471" s="1"/>
      <c r="M471" s="7">
        <f t="shared" si="471"/>
        <v>8463.4</v>
      </c>
    </row>
    <row r="472" spans="1:24">
      <c r="A472" s="78"/>
      <c r="B472" s="80"/>
      <c r="C472" s="8" t="s">
        <v>116</v>
      </c>
      <c r="D472" s="57">
        <f>D476</f>
        <v>503.47</v>
      </c>
      <c r="E472" s="57">
        <f t="shared" ref="E472:K472" si="557">E476</f>
        <v>300</v>
      </c>
      <c r="F472" s="57">
        <f t="shared" si="557"/>
        <v>445</v>
      </c>
      <c r="G472" s="57">
        <f t="shared" si="557"/>
        <v>2830.18</v>
      </c>
      <c r="H472" s="57">
        <f t="shared" si="557"/>
        <v>0</v>
      </c>
      <c r="I472" s="57">
        <f t="shared" si="557"/>
        <v>0</v>
      </c>
      <c r="J472" s="57">
        <f t="shared" ref="J472" si="558">J476</f>
        <v>0</v>
      </c>
      <c r="K472" s="57">
        <f t="shared" si="557"/>
        <v>0</v>
      </c>
      <c r="L472" s="1"/>
      <c r="M472" s="7">
        <f t="shared" si="471"/>
        <v>4078.6499999999996</v>
      </c>
    </row>
    <row r="473" spans="1:24">
      <c r="A473" s="78"/>
      <c r="B473" s="80"/>
      <c r="C473" s="8" t="s">
        <v>117</v>
      </c>
      <c r="D473" s="35">
        <f>D477</f>
        <v>0</v>
      </c>
      <c r="E473" s="35">
        <f t="shared" ref="E473:K473" si="559">E477</f>
        <v>0</v>
      </c>
      <c r="F473" s="35">
        <f t="shared" si="559"/>
        <v>0</v>
      </c>
      <c r="G473" s="35">
        <f t="shared" si="559"/>
        <v>0</v>
      </c>
      <c r="H473" s="35">
        <f t="shared" si="559"/>
        <v>2588.38</v>
      </c>
      <c r="I473" s="35">
        <f t="shared" si="559"/>
        <v>598.79</v>
      </c>
      <c r="J473" s="35">
        <f t="shared" ref="J473" si="560">J477</f>
        <v>598.79</v>
      </c>
      <c r="K473" s="35">
        <f t="shared" si="559"/>
        <v>598.79</v>
      </c>
      <c r="L473" s="1"/>
      <c r="M473" s="7">
        <f t="shared" si="471"/>
        <v>4384.75</v>
      </c>
    </row>
    <row r="474" spans="1:24" ht="23.25">
      <c r="A474" s="78"/>
      <c r="B474" s="80"/>
      <c r="C474" s="5" t="s">
        <v>23</v>
      </c>
      <c r="D474" s="57">
        <f>D475</f>
        <v>503.47</v>
      </c>
      <c r="E474" s="57">
        <f t="shared" ref="E474:K474" si="561">E475</f>
        <v>300</v>
      </c>
      <c r="F474" s="57">
        <f t="shared" si="561"/>
        <v>445</v>
      </c>
      <c r="G474" s="57">
        <f t="shared" si="561"/>
        <v>2830.18</v>
      </c>
      <c r="H474" s="57">
        <f t="shared" si="561"/>
        <v>2588.38</v>
      </c>
      <c r="I474" s="57">
        <f t="shared" si="561"/>
        <v>598.79</v>
      </c>
      <c r="J474" s="57">
        <f t="shared" si="561"/>
        <v>598.79</v>
      </c>
      <c r="K474" s="57">
        <f t="shared" si="561"/>
        <v>598.79</v>
      </c>
      <c r="L474" s="1"/>
      <c r="M474" s="7">
        <f t="shared" ref="M474:M537" si="562">D474+E474+F474+G474+H474+I474+J474+K474</f>
        <v>8463.4</v>
      </c>
    </row>
    <row r="475" spans="1:24" ht="23.25">
      <c r="A475" s="78"/>
      <c r="B475" s="80"/>
      <c r="C475" s="5" t="s">
        <v>155</v>
      </c>
      <c r="D475" s="57">
        <f>D476+D477</f>
        <v>503.47</v>
      </c>
      <c r="E475" s="57">
        <f t="shared" ref="E475:K475" si="563">E476+E477</f>
        <v>300</v>
      </c>
      <c r="F475" s="57">
        <f t="shared" si="563"/>
        <v>445</v>
      </c>
      <c r="G475" s="57">
        <f t="shared" si="563"/>
        <v>2830.18</v>
      </c>
      <c r="H475" s="57">
        <f t="shared" si="563"/>
        <v>2588.38</v>
      </c>
      <c r="I475" s="57">
        <f t="shared" si="563"/>
        <v>598.79</v>
      </c>
      <c r="J475" s="57">
        <f t="shared" ref="J475" si="564">J476+J477</f>
        <v>598.79</v>
      </c>
      <c r="K475" s="57">
        <f t="shared" si="563"/>
        <v>598.79</v>
      </c>
      <c r="L475" s="1"/>
      <c r="M475" s="7">
        <f t="shared" si="562"/>
        <v>8463.4</v>
      </c>
    </row>
    <row r="476" spans="1:24">
      <c r="A476" s="78"/>
      <c r="B476" s="80"/>
      <c r="C476" s="8" t="s">
        <v>116</v>
      </c>
      <c r="D476" s="57">
        <v>503.47</v>
      </c>
      <c r="E476" s="57">
        <v>300</v>
      </c>
      <c r="F476" s="57">
        <v>445</v>
      </c>
      <c r="G476" s="57">
        <v>2830.18</v>
      </c>
      <c r="H476" s="35">
        <v>0</v>
      </c>
      <c r="I476" s="35">
        <v>0</v>
      </c>
      <c r="J476" s="35">
        <v>0</v>
      </c>
      <c r="K476" s="35">
        <v>0</v>
      </c>
      <c r="L476" s="1"/>
      <c r="M476" s="7">
        <f t="shared" si="562"/>
        <v>4078.6499999999996</v>
      </c>
    </row>
    <row r="477" spans="1:24">
      <c r="A477" s="78"/>
      <c r="B477" s="80"/>
      <c r="C477" s="8" t="s">
        <v>117</v>
      </c>
      <c r="D477" s="35">
        <v>0</v>
      </c>
      <c r="E477" s="35">
        <v>0</v>
      </c>
      <c r="F477" s="35">
        <v>0</v>
      </c>
      <c r="G477" s="35">
        <v>0</v>
      </c>
      <c r="H477" s="35">
        <v>2588.38</v>
      </c>
      <c r="I477" s="35">
        <v>598.79</v>
      </c>
      <c r="J477" s="35">
        <v>598.79</v>
      </c>
      <c r="K477" s="35">
        <v>598.79</v>
      </c>
      <c r="L477" s="1"/>
      <c r="M477" s="7">
        <f t="shared" si="562"/>
        <v>4384.75</v>
      </c>
    </row>
    <row r="478" spans="1:24">
      <c r="A478" s="77" t="s">
        <v>58</v>
      </c>
      <c r="B478" s="79" t="s">
        <v>73</v>
      </c>
      <c r="C478" s="5" t="s">
        <v>152</v>
      </c>
      <c r="D478" s="57">
        <f>D479+D480</f>
        <v>200</v>
      </c>
      <c r="E478" s="57">
        <f t="shared" ref="E478:K478" si="565">E479+E480</f>
        <v>62.17</v>
      </c>
      <c r="F478" s="57">
        <f t="shared" si="565"/>
        <v>0</v>
      </c>
      <c r="G478" s="57">
        <f t="shared" si="565"/>
        <v>1045.48</v>
      </c>
      <c r="H478" s="57">
        <f t="shared" si="565"/>
        <v>590</v>
      </c>
      <c r="I478" s="57">
        <f t="shared" si="565"/>
        <v>402.27</v>
      </c>
      <c r="J478" s="57">
        <f t="shared" ref="J478" si="566">J479+J480</f>
        <v>402.27</v>
      </c>
      <c r="K478" s="57">
        <f t="shared" si="565"/>
        <v>402.27</v>
      </c>
      <c r="L478" s="1"/>
      <c r="M478" s="7">
        <f t="shared" si="562"/>
        <v>3104.46</v>
      </c>
    </row>
    <row r="479" spans="1:24">
      <c r="A479" s="78"/>
      <c r="B479" s="80"/>
      <c r="C479" s="8" t="s">
        <v>116</v>
      </c>
      <c r="D479" s="57">
        <f>D483</f>
        <v>200</v>
      </c>
      <c r="E479" s="57">
        <f t="shared" ref="E479:K479" si="567">E483</f>
        <v>62.17</v>
      </c>
      <c r="F479" s="57">
        <f t="shared" si="567"/>
        <v>0</v>
      </c>
      <c r="G479" s="57">
        <f t="shared" si="567"/>
        <v>1045.48</v>
      </c>
      <c r="H479" s="57">
        <f t="shared" si="567"/>
        <v>0</v>
      </c>
      <c r="I479" s="57">
        <f t="shared" si="567"/>
        <v>0</v>
      </c>
      <c r="J479" s="57">
        <f t="shared" ref="J479" si="568">J483</f>
        <v>0</v>
      </c>
      <c r="K479" s="57">
        <f t="shared" si="567"/>
        <v>0</v>
      </c>
      <c r="L479" s="1"/>
      <c r="M479" s="7">
        <f t="shared" si="562"/>
        <v>1307.6500000000001</v>
      </c>
    </row>
    <row r="480" spans="1:24">
      <c r="A480" s="78"/>
      <c r="B480" s="80"/>
      <c r="C480" s="8" t="s">
        <v>117</v>
      </c>
      <c r="D480" s="35">
        <f>D484</f>
        <v>0</v>
      </c>
      <c r="E480" s="35">
        <f t="shared" ref="E480:K480" si="569">E484</f>
        <v>0</v>
      </c>
      <c r="F480" s="35">
        <f t="shared" si="569"/>
        <v>0</v>
      </c>
      <c r="G480" s="35">
        <f t="shared" si="569"/>
        <v>0</v>
      </c>
      <c r="H480" s="35">
        <f t="shared" si="569"/>
        <v>590</v>
      </c>
      <c r="I480" s="35">
        <f t="shared" si="569"/>
        <v>402.27</v>
      </c>
      <c r="J480" s="36">
        <f t="shared" ref="J480" si="570">J484</f>
        <v>402.27</v>
      </c>
      <c r="K480" s="36">
        <f t="shared" si="569"/>
        <v>402.27</v>
      </c>
      <c r="L480" s="63"/>
      <c r="M480" s="7">
        <f t="shared" si="562"/>
        <v>1796.81</v>
      </c>
      <c r="N480" s="63"/>
      <c r="O480" s="63"/>
      <c r="P480" s="63"/>
      <c r="Q480" s="63"/>
      <c r="R480" s="63"/>
      <c r="S480" s="63"/>
      <c r="T480" s="63"/>
      <c r="U480" s="63"/>
      <c r="V480" s="63"/>
      <c r="W480" s="62"/>
      <c r="X480" s="62"/>
    </row>
    <row r="481" spans="1:13" ht="23.25">
      <c r="A481" s="78"/>
      <c r="B481" s="80"/>
      <c r="C481" s="5" t="s">
        <v>23</v>
      </c>
      <c r="D481" s="57">
        <f>D482</f>
        <v>200</v>
      </c>
      <c r="E481" s="57">
        <f t="shared" ref="E481:K481" si="571">E482</f>
        <v>62.17</v>
      </c>
      <c r="F481" s="57">
        <f t="shared" si="571"/>
        <v>0</v>
      </c>
      <c r="G481" s="57">
        <f t="shared" si="571"/>
        <v>1045.48</v>
      </c>
      <c r="H481" s="57">
        <f t="shared" si="571"/>
        <v>590</v>
      </c>
      <c r="I481" s="57">
        <f t="shared" si="571"/>
        <v>402.27</v>
      </c>
      <c r="J481" s="57">
        <f t="shared" si="571"/>
        <v>402.27</v>
      </c>
      <c r="K481" s="57">
        <f t="shared" si="571"/>
        <v>402.27</v>
      </c>
      <c r="L481" s="1"/>
      <c r="M481" s="7">
        <f t="shared" si="562"/>
        <v>3104.46</v>
      </c>
    </row>
    <row r="482" spans="1:13" ht="23.25">
      <c r="A482" s="78"/>
      <c r="B482" s="80"/>
      <c r="C482" s="5" t="s">
        <v>155</v>
      </c>
      <c r="D482" s="57">
        <f>D483+D484</f>
        <v>200</v>
      </c>
      <c r="E482" s="57">
        <f t="shared" ref="E482:K482" si="572">E483+E484</f>
        <v>62.17</v>
      </c>
      <c r="F482" s="57">
        <f t="shared" si="572"/>
        <v>0</v>
      </c>
      <c r="G482" s="57">
        <f t="shared" si="572"/>
        <v>1045.48</v>
      </c>
      <c r="H482" s="57">
        <f t="shared" si="572"/>
        <v>590</v>
      </c>
      <c r="I482" s="57">
        <f t="shared" si="572"/>
        <v>402.27</v>
      </c>
      <c r="J482" s="57">
        <f t="shared" ref="J482" si="573">J483+J484</f>
        <v>402.27</v>
      </c>
      <c r="K482" s="57">
        <f t="shared" si="572"/>
        <v>402.27</v>
      </c>
      <c r="L482" s="1"/>
      <c r="M482" s="7">
        <f t="shared" si="562"/>
        <v>3104.46</v>
      </c>
    </row>
    <row r="483" spans="1:13">
      <c r="A483" s="78"/>
      <c r="B483" s="80"/>
      <c r="C483" s="8" t="s">
        <v>116</v>
      </c>
      <c r="D483" s="57">
        <v>200</v>
      </c>
      <c r="E483" s="57">
        <v>62.17</v>
      </c>
      <c r="F483" s="57">
        <v>0</v>
      </c>
      <c r="G483" s="57">
        <v>1045.48</v>
      </c>
      <c r="H483" s="35">
        <v>0</v>
      </c>
      <c r="I483" s="35">
        <v>0</v>
      </c>
      <c r="J483" s="35">
        <v>0</v>
      </c>
      <c r="K483" s="35">
        <v>0</v>
      </c>
      <c r="L483" s="1"/>
      <c r="M483" s="7">
        <f t="shared" si="562"/>
        <v>1307.6500000000001</v>
      </c>
    </row>
    <row r="484" spans="1:13">
      <c r="A484" s="78"/>
      <c r="B484" s="80"/>
      <c r="C484" s="8" t="s">
        <v>117</v>
      </c>
      <c r="D484" s="35">
        <v>0</v>
      </c>
      <c r="E484" s="35">
        <v>0</v>
      </c>
      <c r="F484" s="35">
        <v>0</v>
      </c>
      <c r="G484" s="35">
        <v>0</v>
      </c>
      <c r="H484" s="35">
        <v>590</v>
      </c>
      <c r="I484" s="35">
        <v>402.27</v>
      </c>
      <c r="J484" s="35">
        <v>402.27</v>
      </c>
      <c r="K484" s="35">
        <v>402.27</v>
      </c>
      <c r="L484" s="1"/>
      <c r="M484" s="7">
        <f t="shared" si="562"/>
        <v>1796.81</v>
      </c>
    </row>
    <row r="485" spans="1:13">
      <c r="A485" s="77" t="s">
        <v>59</v>
      </c>
      <c r="B485" s="79" t="s">
        <v>106</v>
      </c>
      <c r="C485" s="5" t="s">
        <v>152</v>
      </c>
      <c r="D485" s="57">
        <f>D486+D487</f>
        <v>1299.8599999999999</v>
      </c>
      <c r="E485" s="57">
        <f t="shared" ref="E485:K485" si="574">E486+E487</f>
        <v>736.82</v>
      </c>
      <c r="F485" s="57">
        <f t="shared" si="574"/>
        <v>873.91</v>
      </c>
      <c r="G485" s="57">
        <f t="shared" si="574"/>
        <v>2510</v>
      </c>
      <c r="H485" s="57">
        <f t="shared" si="574"/>
        <v>2172.69</v>
      </c>
      <c r="I485" s="57">
        <f t="shared" si="574"/>
        <v>4017.89</v>
      </c>
      <c r="J485" s="57">
        <f t="shared" ref="J485" si="575">J486+J487</f>
        <v>4017.89</v>
      </c>
      <c r="K485" s="57">
        <f t="shared" si="574"/>
        <v>4017.89</v>
      </c>
      <c r="L485" s="1"/>
      <c r="M485" s="7">
        <f t="shared" si="562"/>
        <v>19646.95</v>
      </c>
    </row>
    <row r="486" spans="1:13" ht="15" customHeight="1">
      <c r="A486" s="78"/>
      <c r="B486" s="80"/>
      <c r="C486" s="8" t="s">
        <v>116</v>
      </c>
      <c r="D486" s="57">
        <f>D490</f>
        <v>1299.8599999999999</v>
      </c>
      <c r="E486" s="57">
        <f t="shared" ref="E486:K486" si="576">E490</f>
        <v>736.82</v>
      </c>
      <c r="F486" s="57">
        <f t="shared" si="576"/>
        <v>873.91</v>
      </c>
      <c r="G486" s="57">
        <f t="shared" si="576"/>
        <v>2510</v>
      </c>
      <c r="H486" s="57">
        <f t="shared" si="576"/>
        <v>0</v>
      </c>
      <c r="I486" s="57">
        <f t="shared" si="576"/>
        <v>0</v>
      </c>
      <c r="J486" s="57">
        <f t="shared" ref="J486" si="577">J490</f>
        <v>0</v>
      </c>
      <c r="K486" s="57">
        <f t="shared" si="576"/>
        <v>0</v>
      </c>
      <c r="L486" s="1"/>
      <c r="M486" s="7">
        <f t="shared" si="562"/>
        <v>5420.59</v>
      </c>
    </row>
    <row r="487" spans="1:13" ht="15" customHeight="1">
      <c r="A487" s="78"/>
      <c r="B487" s="80"/>
      <c r="C487" s="8" t="s">
        <v>117</v>
      </c>
      <c r="D487" s="35">
        <f>D491</f>
        <v>0</v>
      </c>
      <c r="E487" s="35">
        <f t="shared" ref="E487:K487" si="578">E491</f>
        <v>0</v>
      </c>
      <c r="F487" s="35">
        <f t="shared" si="578"/>
        <v>0</v>
      </c>
      <c r="G487" s="35">
        <f t="shared" si="578"/>
        <v>0</v>
      </c>
      <c r="H487" s="35">
        <f t="shared" si="578"/>
        <v>2172.69</v>
      </c>
      <c r="I487" s="35">
        <f t="shared" si="578"/>
        <v>4017.89</v>
      </c>
      <c r="J487" s="35">
        <f t="shared" ref="J487" si="579">J491</f>
        <v>4017.89</v>
      </c>
      <c r="K487" s="35">
        <f t="shared" si="578"/>
        <v>4017.89</v>
      </c>
      <c r="L487" s="1"/>
      <c r="M487" s="7">
        <f t="shared" si="562"/>
        <v>14226.359999999999</v>
      </c>
    </row>
    <row r="488" spans="1:13" ht="27" customHeight="1">
      <c r="A488" s="78"/>
      <c r="B488" s="80"/>
      <c r="C488" s="5" t="s">
        <v>23</v>
      </c>
      <c r="D488" s="57">
        <f>D489</f>
        <v>1299.8599999999999</v>
      </c>
      <c r="E488" s="57">
        <f t="shared" ref="E488:K488" si="580">E489</f>
        <v>736.82</v>
      </c>
      <c r="F488" s="57">
        <f t="shared" si="580"/>
        <v>873.91</v>
      </c>
      <c r="G488" s="57">
        <f t="shared" si="580"/>
        <v>2510</v>
      </c>
      <c r="H488" s="57">
        <f t="shared" si="580"/>
        <v>2172.69</v>
      </c>
      <c r="I488" s="57">
        <f t="shared" si="580"/>
        <v>4017.89</v>
      </c>
      <c r="J488" s="57">
        <f t="shared" si="580"/>
        <v>4017.89</v>
      </c>
      <c r="K488" s="57">
        <f t="shared" si="580"/>
        <v>4017.89</v>
      </c>
      <c r="L488" s="1"/>
      <c r="M488" s="7">
        <f t="shared" si="562"/>
        <v>19646.95</v>
      </c>
    </row>
    <row r="489" spans="1:13" ht="27" customHeight="1">
      <c r="A489" s="78"/>
      <c r="B489" s="80"/>
      <c r="C489" s="5" t="s">
        <v>155</v>
      </c>
      <c r="D489" s="57">
        <f>D490+D491</f>
        <v>1299.8599999999999</v>
      </c>
      <c r="E489" s="57">
        <f t="shared" ref="E489:K489" si="581">E490+E491</f>
        <v>736.82</v>
      </c>
      <c r="F489" s="57">
        <f t="shared" si="581"/>
        <v>873.91</v>
      </c>
      <c r="G489" s="57">
        <f t="shared" si="581"/>
        <v>2510</v>
      </c>
      <c r="H489" s="57">
        <f t="shared" si="581"/>
        <v>2172.69</v>
      </c>
      <c r="I489" s="57">
        <f t="shared" si="581"/>
        <v>4017.89</v>
      </c>
      <c r="J489" s="57">
        <f t="shared" ref="J489" si="582">J490+J491</f>
        <v>4017.89</v>
      </c>
      <c r="K489" s="57">
        <f t="shared" si="581"/>
        <v>4017.89</v>
      </c>
      <c r="L489" s="1"/>
      <c r="M489" s="7">
        <f t="shared" si="562"/>
        <v>19646.95</v>
      </c>
    </row>
    <row r="490" spans="1:13" ht="15" customHeight="1">
      <c r="A490" s="78"/>
      <c r="B490" s="80"/>
      <c r="C490" s="8" t="s">
        <v>116</v>
      </c>
      <c r="D490" s="57">
        <v>1299.8599999999999</v>
      </c>
      <c r="E490" s="57">
        <v>736.82</v>
      </c>
      <c r="F490" s="57">
        <v>873.91</v>
      </c>
      <c r="G490" s="57">
        <v>2510</v>
      </c>
      <c r="H490" s="35">
        <v>0</v>
      </c>
      <c r="I490" s="35">
        <v>0</v>
      </c>
      <c r="J490" s="35">
        <v>0</v>
      </c>
      <c r="K490" s="35">
        <v>0</v>
      </c>
      <c r="L490" s="1"/>
      <c r="M490" s="7">
        <f t="shared" si="562"/>
        <v>5420.59</v>
      </c>
    </row>
    <row r="491" spans="1:13" ht="17.25" customHeight="1">
      <c r="A491" s="95"/>
      <c r="B491" s="80"/>
      <c r="C491" s="8" t="s">
        <v>117</v>
      </c>
      <c r="D491" s="35">
        <v>0</v>
      </c>
      <c r="E491" s="35">
        <v>0</v>
      </c>
      <c r="F491" s="35">
        <v>0</v>
      </c>
      <c r="G491" s="35">
        <v>0</v>
      </c>
      <c r="H491" s="57">
        <v>2172.69</v>
      </c>
      <c r="I491" s="57">
        <v>4017.89</v>
      </c>
      <c r="J491" s="57">
        <v>4017.89</v>
      </c>
      <c r="K491" s="57">
        <v>4017.89</v>
      </c>
      <c r="L491" s="1"/>
      <c r="M491" s="7">
        <f t="shared" si="562"/>
        <v>14226.359999999999</v>
      </c>
    </row>
    <row r="492" spans="1:13">
      <c r="A492" s="77" t="s">
        <v>60</v>
      </c>
      <c r="B492" s="79" t="s">
        <v>51</v>
      </c>
      <c r="C492" s="5" t="s">
        <v>152</v>
      </c>
      <c r="D492" s="57">
        <f>D493+D494</f>
        <v>0</v>
      </c>
      <c r="E492" s="57">
        <f t="shared" ref="E492:K492" si="583">E493+E494</f>
        <v>0</v>
      </c>
      <c r="F492" s="57">
        <f t="shared" si="583"/>
        <v>0</v>
      </c>
      <c r="G492" s="57">
        <f t="shared" si="583"/>
        <v>1834.49</v>
      </c>
      <c r="H492" s="57">
        <f t="shared" si="583"/>
        <v>0</v>
      </c>
      <c r="I492" s="57">
        <f t="shared" si="583"/>
        <v>1604.53</v>
      </c>
      <c r="J492" s="57">
        <f t="shared" ref="J492" si="584">J493+J494</f>
        <v>1604.53</v>
      </c>
      <c r="K492" s="57">
        <f t="shared" si="583"/>
        <v>1604.53</v>
      </c>
      <c r="L492" s="1"/>
      <c r="M492" s="7">
        <f t="shared" si="562"/>
        <v>6648.08</v>
      </c>
    </row>
    <row r="493" spans="1:13">
      <c r="A493" s="78"/>
      <c r="B493" s="80"/>
      <c r="C493" s="8" t="s">
        <v>116</v>
      </c>
      <c r="D493" s="57">
        <f>D497</f>
        <v>0</v>
      </c>
      <c r="E493" s="57">
        <f t="shared" ref="E493:K493" si="585">E497</f>
        <v>0</v>
      </c>
      <c r="F493" s="57">
        <f t="shared" si="585"/>
        <v>0</v>
      </c>
      <c r="G493" s="57">
        <f t="shared" si="585"/>
        <v>1834.49</v>
      </c>
      <c r="H493" s="57">
        <f t="shared" si="585"/>
        <v>0</v>
      </c>
      <c r="I493" s="57">
        <f t="shared" si="585"/>
        <v>0</v>
      </c>
      <c r="J493" s="57">
        <f t="shared" ref="J493" si="586">J497</f>
        <v>0</v>
      </c>
      <c r="K493" s="57">
        <f t="shared" si="585"/>
        <v>0</v>
      </c>
      <c r="L493" s="1"/>
      <c r="M493" s="7">
        <f t="shared" si="562"/>
        <v>1834.49</v>
      </c>
    </row>
    <row r="494" spans="1:13">
      <c r="A494" s="78"/>
      <c r="B494" s="80"/>
      <c r="C494" s="8" t="s">
        <v>117</v>
      </c>
      <c r="D494" s="35">
        <f>D498</f>
        <v>0</v>
      </c>
      <c r="E494" s="35">
        <f t="shared" ref="E494:K494" si="587">E498</f>
        <v>0</v>
      </c>
      <c r="F494" s="35">
        <f t="shared" si="587"/>
        <v>0</v>
      </c>
      <c r="G494" s="35">
        <f t="shared" si="587"/>
        <v>0</v>
      </c>
      <c r="H494" s="35">
        <f t="shared" si="587"/>
        <v>0</v>
      </c>
      <c r="I494" s="35">
        <f t="shared" si="587"/>
        <v>1604.53</v>
      </c>
      <c r="J494" s="35">
        <f t="shared" ref="J494" si="588">J498</f>
        <v>1604.53</v>
      </c>
      <c r="K494" s="35">
        <f t="shared" si="587"/>
        <v>1604.53</v>
      </c>
      <c r="L494" s="1"/>
      <c r="M494" s="7">
        <f t="shared" si="562"/>
        <v>4813.59</v>
      </c>
    </row>
    <row r="495" spans="1:13" ht="23.25">
      <c r="A495" s="78"/>
      <c r="B495" s="80"/>
      <c r="C495" s="5" t="s">
        <v>23</v>
      </c>
      <c r="D495" s="57">
        <f>D496</f>
        <v>0</v>
      </c>
      <c r="E495" s="57">
        <f t="shared" ref="E495:K495" si="589">E496</f>
        <v>0</v>
      </c>
      <c r="F495" s="57">
        <f t="shared" si="589"/>
        <v>0</v>
      </c>
      <c r="G495" s="57">
        <f t="shared" si="589"/>
        <v>1834.49</v>
      </c>
      <c r="H495" s="57">
        <f t="shared" si="589"/>
        <v>0</v>
      </c>
      <c r="I495" s="57">
        <f t="shared" si="589"/>
        <v>1604.53</v>
      </c>
      <c r="J495" s="57">
        <f t="shared" si="589"/>
        <v>1604.53</v>
      </c>
      <c r="K495" s="57">
        <f t="shared" si="589"/>
        <v>1604.53</v>
      </c>
      <c r="L495" s="1"/>
      <c r="M495" s="7">
        <f t="shared" si="562"/>
        <v>6648.08</v>
      </c>
    </row>
    <row r="496" spans="1:13" ht="23.25">
      <c r="A496" s="78"/>
      <c r="B496" s="80"/>
      <c r="C496" s="5" t="s">
        <v>155</v>
      </c>
      <c r="D496" s="57">
        <f>D497+D498</f>
        <v>0</v>
      </c>
      <c r="E496" s="57">
        <f t="shared" ref="E496:K496" si="590">E497+E498</f>
        <v>0</v>
      </c>
      <c r="F496" s="57">
        <f t="shared" si="590"/>
        <v>0</v>
      </c>
      <c r="G496" s="57">
        <f t="shared" si="590"/>
        <v>1834.49</v>
      </c>
      <c r="H496" s="57">
        <f t="shared" si="590"/>
        <v>0</v>
      </c>
      <c r="I496" s="57">
        <f t="shared" si="590"/>
        <v>1604.53</v>
      </c>
      <c r="J496" s="57">
        <f t="shared" ref="J496" si="591">J497+J498</f>
        <v>1604.53</v>
      </c>
      <c r="K496" s="57">
        <f t="shared" si="590"/>
        <v>1604.53</v>
      </c>
      <c r="L496" s="1"/>
      <c r="M496" s="7">
        <f t="shared" si="562"/>
        <v>6648.08</v>
      </c>
    </row>
    <row r="497" spans="1:13">
      <c r="A497" s="78"/>
      <c r="B497" s="80"/>
      <c r="C497" s="8" t="s">
        <v>116</v>
      </c>
      <c r="D497" s="57">
        <v>0</v>
      </c>
      <c r="E497" s="57">
        <v>0</v>
      </c>
      <c r="F497" s="57">
        <v>0</v>
      </c>
      <c r="G497" s="57">
        <v>1834.49</v>
      </c>
      <c r="H497" s="35">
        <v>0</v>
      </c>
      <c r="I497" s="35">
        <v>0</v>
      </c>
      <c r="J497" s="35">
        <v>0</v>
      </c>
      <c r="K497" s="35">
        <v>0</v>
      </c>
      <c r="L497" s="1"/>
      <c r="M497" s="7">
        <f t="shared" si="562"/>
        <v>1834.49</v>
      </c>
    </row>
    <row r="498" spans="1:13">
      <c r="A498" s="78"/>
      <c r="B498" s="80"/>
      <c r="C498" s="8" t="s">
        <v>117</v>
      </c>
      <c r="D498" s="35">
        <v>0</v>
      </c>
      <c r="E498" s="35">
        <v>0</v>
      </c>
      <c r="F498" s="35">
        <v>0</v>
      </c>
      <c r="G498" s="35">
        <v>0</v>
      </c>
      <c r="H498" s="57">
        <v>0</v>
      </c>
      <c r="I498" s="57">
        <v>1604.53</v>
      </c>
      <c r="J498" s="57">
        <v>1604.53</v>
      </c>
      <c r="K498" s="57">
        <v>1604.53</v>
      </c>
      <c r="L498" s="1"/>
      <c r="M498" s="7">
        <f t="shared" si="562"/>
        <v>4813.59</v>
      </c>
    </row>
    <row r="499" spans="1:13">
      <c r="A499" s="77" t="s">
        <v>71</v>
      </c>
      <c r="B499" s="79" t="s">
        <v>75</v>
      </c>
      <c r="C499" s="5" t="s">
        <v>152</v>
      </c>
      <c r="D499" s="57">
        <f>D500+D501</f>
        <v>0</v>
      </c>
      <c r="E499" s="57">
        <f t="shared" ref="E499:K499" si="592">E500+E501</f>
        <v>0</v>
      </c>
      <c r="F499" s="57">
        <f t="shared" si="592"/>
        <v>0</v>
      </c>
      <c r="G499" s="57">
        <f t="shared" si="592"/>
        <v>820</v>
      </c>
      <c r="H499" s="57">
        <f t="shared" si="592"/>
        <v>4181.45</v>
      </c>
      <c r="I499" s="57">
        <f t="shared" si="592"/>
        <v>589.96</v>
      </c>
      <c r="J499" s="57">
        <f t="shared" ref="J499" si="593">J500+J501</f>
        <v>589.96</v>
      </c>
      <c r="K499" s="57">
        <f t="shared" si="592"/>
        <v>589.96</v>
      </c>
      <c r="L499" s="1"/>
      <c r="M499" s="7">
        <f t="shared" si="562"/>
        <v>6771.33</v>
      </c>
    </row>
    <row r="500" spans="1:13">
      <c r="A500" s="78"/>
      <c r="B500" s="80"/>
      <c r="C500" s="8" t="s">
        <v>116</v>
      </c>
      <c r="D500" s="57">
        <f>D504</f>
        <v>0</v>
      </c>
      <c r="E500" s="57">
        <f t="shared" ref="E500:K500" si="594">E504</f>
        <v>0</v>
      </c>
      <c r="F500" s="57">
        <f t="shared" si="594"/>
        <v>0</v>
      </c>
      <c r="G500" s="57">
        <f t="shared" si="594"/>
        <v>820</v>
      </c>
      <c r="H500" s="57">
        <f t="shared" si="594"/>
        <v>0</v>
      </c>
      <c r="I500" s="57">
        <f t="shared" si="594"/>
        <v>0</v>
      </c>
      <c r="J500" s="57">
        <f t="shared" ref="J500" si="595">J504</f>
        <v>0</v>
      </c>
      <c r="K500" s="57">
        <f t="shared" si="594"/>
        <v>0</v>
      </c>
      <c r="L500" s="1"/>
      <c r="M500" s="7">
        <f t="shared" si="562"/>
        <v>820</v>
      </c>
    </row>
    <row r="501" spans="1:13">
      <c r="A501" s="78"/>
      <c r="B501" s="80"/>
      <c r="C501" s="8" t="s">
        <v>117</v>
      </c>
      <c r="D501" s="35">
        <f>D505</f>
        <v>0</v>
      </c>
      <c r="E501" s="35">
        <f t="shared" ref="E501:K501" si="596">E505</f>
        <v>0</v>
      </c>
      <c r="F501" s="35">
        <f t="shared" si="596"/>
        <v>0</v>
      </c>
      <c r="G501" s="35">
        <f t="shared" si="596"/>
        <v>0</v>
      </c>
      <c r="H501" s="35">
        <f t="shared" si="596"/>
        <v>4181.45</v>
      </c>
      <c r="I501" s="35">
        <f t="shared" si="596"/>
        <v>589.96</v>
      </c>
      <c r="J501" s="35">
        <f t="shared" ref="J501" si="597">J505</f>
        <v>589.96</v>
      </c>
      <c r="K501" s="35">
        <f t="shared" si="596"/>
        <v>589.96</v>
      </c>
      <c r="L501" s="1"/>
      <c r="M501" s="7">
        <f t="shared" si="562"/>
        <v>5951.33</v>
      </c>
    </row>
    <row r="502" spans="1:13" ht="23.25">
      <c r="A502" s="78"/>
      <c r="B502" s="80"/>
      <c r="C502" s="5" t="s">
        <v>23</v>
      </c>
      <c r="D502" s="57">
        <f>D503</f>
        <v>0</v>
      </c>
      <c r="E502" s="57">
        <f t="shared" ref="E502:K502" si="598">E503</f>
        <v>0</v>
      </c>
      <c r="F502" s="57">
        <f t="shared" si="598"/>
        <v>0</v>
      </c>
      <c r="G502" s="57">
        <f t="shared" si="598"/>
        <v>820</v>
      </c>
      <c r="H502" s="57">
        <f t="shared" si="598"/>
        <v>4181.45</v>
      </c>
      <c r="I502" s="57">
        <f t="shared" si="598"/>
        <v>589.96</v>
      </c>
      <c r="J502" s="57">
        <f t="shared" si="598"/>
        <v>589.96</v>
      </c>
      <c r="K502" s="57">
        <f t="shared" si="598"/>
        <v>589.96</v>
      </c>
      <c r="L502" s="1"/>
      <c r="M502" s="7">
        <f t="shared" si="562"/>
        <v>6771.33</v>
      </c>
    </row>
    <row r="503" spans="1:13" ht="23.25">
      <c r="A503" s="78"/>
      <c r="B503" s="80"/>
      <c r="C503" s="5" t="s">
        <v>155</v>
      </c>
      <c r="D503" s="57">
        <f>D504+D505</f>
        <v>0</v>
      </c>
      <c r="E503" s="57">
        <f t="shared" ref="E503:K503" si="599">E504+E505</f>
        <v>0</v>
      </c>
      <c r="F503" s="57">
        <f t="shared" si="599"/>
        <v>0</v>
      </c>
      <c r="G503" s="57">
        <f t="shared" si="599"/>
        <v>820</v>
      </c>
      <c r="H503" s="57">
        <f t="shared" si="599"/>
        <v>4181.45</v>
      </c>
      <c r="I503" s="57">
        <f t="shared" si="599"/>
        <v>589.96</v>
      </c>
      <c r="J503" s="57">
        <f t="shared" ref="J503" si="600">J504+J505</f>
        <v>589.96</v>
      </c>
      <c r="K503" s="57">
        <f t="shared" si="599"/>
        <v>589.96</v>
      </c>
      <c r="L503" s="1"/>
      <c r="M503" s="7">
        <f t="shared" si="562"/>
        <v>6771.33</v>
      </c>
    </row>
    <row r="504" spans="1:13">
      <c r="A504" s="78"/>
      <c r="B504" s="80"/>
      <c r="C504" s="8" t="s">
        <v>116</v>
      </c>
      <c r="D504" s="57">
        <v>0</v>
      </c>
      <c r="E504" s="57">
        <v>0</v>
      </c>
      <c r="F504" s="57">
        <v>0</v>
      </c>
      <c r="G504" s="57">
        <v>820</v>
      </c>
      <c r="H504" s="35">
        <v>0</v>
      </c>
      <c r="I504" s="35">
        <v>0</v>
      </c>
      <c r="J504" s="35">
        <v>0</v>
      </c>
      <c r="K504" s="35">
        <v>0</v>
      </c>
      <c r="L504" s="1"/>
      <c r="M504" s="7">
        <f t="shared" si="562"/>
        <v>820</v>
      </c>
    </row>
    <row r="505" spans="1:13">
      <c r="A505" s="95"/>
      <c r="B505" s="80"/>
      <c r="C505" s="8" t="s">
        <v>117</v>
      </c>
      <c r="D505" s="35">
        <v>0</v>
      </c>
      <c r="E505" s="35">
        <v>0</v>
      </c>
      <c r="F505" s="35">
        <v>0</v>
      </c>
      <c r="G505" s="35">
        <v>0</v>
      </c>
      <c r="H505" s="57">
        <v>4181.45</v>
      </c>
      <c r="I505" s="57">
        <v>589.96</v>
      </c>
      <c r="J505" s="57">
        <v>589.96</v>
      </c>
      <c r="K505" s="57">
        <v>589.96</v>
      </c>
      <c r="L505" s="1"/>
      <c r="M505" s="7">
        <f t="shared" si="562"/>
        <v>5951.33</v>
      </c>
    </row>
    <row r="506" spans="1:13">
      <c r="A506" s="77" t="s">
        <v>74</v>
      </c>
      <c r="B506" s="79" t="s">
        <v>72</v>
      </c>
      <c r="C506" s="5" t="s">
        <v>152</v>
      </c>
      <c r="D506" s="57">
        <f>D507+D508</f>
        <v>0</v>
      </c>
      <c r="E506" s="57">
        <f t="shared" ref="E506:K506" si="601">E507+E508</f>
        <v>0</v>
      </c>
      <c r="F506" s="57">
        <f t="shared" si="601"/>
        <v>0</v>
      </c>
      <c r="G506" s="57">
        <f t="shared" si="601"/>
        <v>1497.6</v>
      </c>
      <c r="H506" s="57">
        <f t="shared" si="601"/>
        <v>294</v>
      </c>
      <c r="I506" s="57">
        <f t="shared" si="601"/>
        <v>0</v>
      </c>
      <c r="J506" s="57">
        <f t="shared" ref="J506" si="602">J507+J508</f>
        <v>0</v>
      </c>
      <c r="K506" s="57">
        <f t="shared" si="601"/>
        <v>0</v>
      </c>
      <c r="L506" s="1"/>
      <c r="M506" s="7">
        <f t="shared" si="562"/>
        <v>1791.6</v>
      </c>
    </row>
    <row r="507" spans="1:13">
      <c r="A507" s="78"/>
      <c r="B507" s="80"/>
      <c r="C507" s="8" t="s">
        <v>116</v>
      </c>
      <c r="D507" s="57">
        <f>D511</f>
        <v>0</v>
      </c>
      <c r="E507" s="57">
        <f t="shared" ref="E507:K507" si="603">E511</f>
        <v>0</v>
      </c>
      <c r="F507" s="57">
        <f t="shared" si="603"/>
        <v>0</v>
      </c>
      <c r="G507" s="57">
        <f t="shared" si="603"/>
        <v>1497.6</v>
      </c>
      <c r="H507" s="57">
        <f t="shared" si="603"/>
        <v>0</v>
      </c>
      <c r="I507" s="57">
        <f t="shared" si="603"/>
        <v>0</v>
      </c>
      <c r="J507" s="57">
        <f t="shared" ref="J507" si="604">J511</f>
        <v>0</v>
      </c>
      <c r="K507" s="57">
        <f t="shared" si="603"/>
        <v>0</v>
      </c>
      <c r="L507" s="1"/>
      <c r="M507" s="7">
        <f t="shared" si="562"/>
        <v>1497.6</v>
      </c>
    </row>
    <row r="508" spans="1:13">
      <c r="A508" s="78"/>
      <c r="B508" s="80"/>
      <c r="C508" s="8" t="s">
        <v>117</v>
      </c>
      <c r="D508" s="35">
        <f>D512</f>
        <v>0</v>
      </c>
      <c r="E508" s="35">
        <f t="shared" ref="E508:K508" si="605">E512</f>
        <v>0</v>
      </c>
      <c r="F508" s="35">
        <f t="shared" si="605"/>
        <v>0</v>
      </c>
      <c r="G508" s="35">
        <f t="shared" si="605"/>
        <v>0</v>
      </c>
      <c r="H508" s="35">
        <f t="shared" si="605"/>
        <v>294</v>
      </c>
      <c r="I508" s="35">
        <f t="shared" si="605"/>
        <v>0</v>
      </c>
      <c r="J508" s="35">
        <f t="shared" ref="J508" si="606">J512</f>
        <v>0</v>
      </c>
      <c r="K508" s="35">
        <f t="shared" si="605"/>
        <v>0</v>
      </c>
      <c r="L508" s="1"/>
      <c r="M508" s="7">
        <f t="shared" si="562"/>
        <v>294</v>
      </c>
    </row>
    <row r="509" spans="1:13" ht="23.25">
      <c r="A509" s="78"/>
      <c r="B509" s="80"/>
      <c r="C509" s="5" t="s">
        <v>23</v>
      </c>
      <c r="D509" s="57">
        <f>D510</f>
        <v>0</v>
      </c>
      <c r="E509" s="57">
        <f t="shared" ref="E509:K509" si="607">E510</f>
        <v>0</v>
      </c>
      <c r="F509" s="57">
        <f t="shared" si="607"/>
        <v>0</v>
      </c>
      <c r="G509" s="57">
        <f t="shared" si="607"/>
        <v>1497.6</v>
      </c>
      <c r="H509" s="57">
        <f t="shared" si="607"/>
        <v>294</v>
      </c>
      <c r="I509" s="57">
        <f t="shared" si="607"/>
        <v>0</v>
      </c>
      <c r="J509" s="57">
        <f t="shared" si="607"/>
        <v>0</v>
      </c>
      <c r="K509" s="57">
        <f t="shared" si="607"/>
        <v>0</v>
      </c>
      <c r="L509" s="1"/>
      <c r="M509" s="7">
        <f t="shared" si="562"/>
        <v>1791.6</v>
      </c>
    </row>
    <row r="510" spans="1:13" ht="23.25">
      <c r="A510" s="78"/>
      <c r="B510" s="80"/>
      <c r="C510" s="5" t="s">
        <v>155</v>
      </c>
      <c r="D510" s="57">
        <f>D511+D512</f>
        <v>0</v>
      </c>
      <c r="E510" s="57">
        <f t="shared" ref="E510:K510" si="608">E511+E512</f>
        <v>0</v>
      </c>
      <c r="F510" s="57">
        <f t="shared" si="608"/>
        <v>0</v>
      </c>
      <c r="G510" s="57">
        <f t="shared" si="608"/>
        <v>1497.6</v>
      </c>
      <c r="H510" s="57">
        <f t="shared" si="608"/>
        <v>294</v>
      </c>
      <c r="I510" s="57">
        <f t="shared" si="608"/>
        <v>0</v>
      </c>
      <c r="J510" s="57">
        <f t="shared" ref="J510" si="609">J511+J512</f>
        <v>0</v>
      </c>
      <c r="K510" s="57">
        <f t="shared" si="608"/>
        <v>0</v>
      </c>
      <c r="L510" s="1"/>
      <c r="M510" s="7">
        <f t="shared" si="562"/>
        <v>1791.6</v>
      </c>
    </row>
    <row r="511" spans="1:13">
      <c r="A511" s="78"/>
      <c r="B511" s="80"/>
      <c r="C511" s="8" t="s">
        <v>116</v>
      </c>
      <c r="D511" s="57">
        <v>0</v>
      </c>
      <c r="E511" s="57">
        <v>0</v>
      </c>
      <c r="F511" s="57">
        <v>0</v>
      </c>
      <c r="G511" s="57">
        <v>1497.6</v>
      </c>
      <c r="H511" s="35">
        <v>0</v>
      </c>
      <c r="I511" s="35">
        <v>0</v>
      </c>
      <c r="J511" s="35">
        <v>0</v>
      </c>
      <c r="K511" s="35">
        <v>0</v>
      </c>
      <c r="L511" s="1"/>
      <c r="M511" s="7">
        <f t="shared" si="562"/>
        <v>1497.6</v>
      </c>
    </row>
    <row r="512" spans="1:13">
      <c r="A512" s="95"/>
      <c r="B512" s="80"/>
      <c r="C512" s="8" t="s">
        <v>117</v>
      </c>
      <c r="D512" s="35">
        <v>0</v>
      </c>
      <c r="E512" s="35">
        <v>0</v>
      </c>
      <c r="F512" s="35">
        <v>0</v>
      </c>
      <c r="G512" s="35">
        <v>0</v>
      </c>
      <c r="H512" s="57">
        <v>294</v>
      </c>
      <c r="I512" s="57">
        <v>0</v>
      </c>
      <c r="J512" s="57">
        <v>0</v>
      </c>
      <c r="K512" s="57">
        <v>0</v>
      </c>
      <c r="L512" s="1"/>
      <c r="M512" s="7">
        <f t="shared" si="562"/>
        <v>294</v>
      </c>
    </row>
    <row r="513" spans="1:13" ht="15.75" customHeight="1">
      <c r="A513" s="101" t="s">
        <v>147</v>
      </c>
      <c r="B513" s="79" t="s">
        <v>142</v>
      </c>
      <c r="C513" s="5" t="s">
        <v>152</v>
      </c>
      <c r="D513" s="57">
        <f>D514+D515</f>
        <v>0</v>
      </c>
      <c r="E513" s="57">
        <f t="shared" ref="E513:K513" si="610">E514+E515</f>
        <v>0</v>
      </c>
      <c r="F513" s="57">
        <f t="shared" si="610"/>
        <v>0</v>
      </c>
      <c r="G513" s="57">
        <f t="shared" si="610"/>
        <v>0</v>
      </c>
      <c r="H513" s="57">
        <f t="shared" si="610"/>
        <v>10</v>
      </c>
      <c r="I513" s="57">
        <f t="shared" si="610"/>
        <v>0</v>
      </c>
      <c r="J513" s="57">
        <f t="shared" ref="J513" si="611">J514+J515</f>
        <v>0</v>
      </c>
      <c r="K513" s="57">
        <f t="shared" si="610"/>
        <v>0</v>
      </c>
      <c r="L513" s="1"/>
      <c r="M513" s="7">
        <f t="shared" si="562"/>
        <v>10</v>
      </c>
    </row>
    <row r="514" spans="1:13" ht="15.75" customHeight="1">
      <c r="A514" s="102"/>
      <c r="B514" s="80"/>
      <c r="C514" s="8" t="s">
        <v>116</v>
      </c>
      <c r="D514" s="57">
        <f>D518</f>
        <v>0</v>
      </c>
      <c r="E514" s="57">
        <f t="shared" ref="E514:K514" si="612">E518</f>
        <v>0</v>
      </c>
      <c r="F514" s="57">
        <f t="shared" si="612"/>
        <v>0</v>
      </c>
      <c r="G514" s="57">
        <f t="shared" si="612"/>
        <v>0</v>
      </c>
      <c r="H514" s="57">
        <f t="shared" si="612"/>
        <v>0</v>
      </c>
      <c r="I514" s="57">
        <f t="shared" si="612"/>
        <v>0</v>
      </c>
      <c r="J514" s="57">
        <f t="shared" ref="J514" si="613">J518</f>
        <v>0</v>
      </c>
      <c r="K514" s="57">
        <f t="shared" si="612"/>
        <v>0</v>
      </c>
      <c r="L514" s="1"/>
      <c r="M514" s="7">
        <f t="shared" si="562"/>
        <v>0</v>
      </c>
    </row>
    <row r="515" spans="1:13" ht="15.75" customHeight="1">
      <c r="A515" s="102"/>
      <c r="B515" s="80"/>
      <c r="C515" s="8" t="s">
        <v>117</v>
      </c>
      <c r="D515" s="35">
        <f>D519</f>
        <v>0</v>
      </c>
      <c r="E515" s="35">
        <f t="shared" ref="E515:K515" si="614">E519</f>
        <v>0</v>
      </c>
      <c r="F515" s="35">
        <f t="shared" si="614"/>
        <v>0</v>
      </c>
      <c r="G515" s="35">
        <f t="shared" si="614"/>
        <v>0</v>
      </c>
      <c r="H515" s="35">
        <f t="shared" si="614"/>
        <v>10</v>
      </c>
      <c r="I515" s="35">
        <f t="shared" si="614"/>
        <v>0</v>
      </c>
      <c r="J515" s="35">
        <f t="shared" ref="J515" si="615">J519</f>
        <v>0</v>
      </c>
      <c r="K515" s="35">
        <f t="shared" si="614"/>
        <v>0</v>
      </c>
      <c r="L515" s="1"/>
      <c r="M515" s="7">
        <f t="shared" si="562"/>
        <v>10</v>
      </c>
    </row>
    <row r="516" spans="1:13" ht="23.25">
      <c r="A516" s="102"/>
      <c r="B516" s="80"/>
      <c r="C516" s="5" t="s">
        <v>23</v>
      </c>
      <c r="D516" s="57">
        <f>D517</f>
        <v>0</v>
      </c>
      <c r="E516" s="57">
        <f t="shared" ref="E516:K516" si="616">E517</f>
        <v>0</v>
      </c>
      <c r="F516" s="57">
        <f t="shared" si="616"/>
        <v>0</v>
      </c>
      <c r="G516" s="57">
        <f t="shared" si="616"/>
        <v>0</v>
      </c>
      <c r="H516" s="57">
        <f t="shared" si="616"/>
        <v>10</v>
      </c>
      <c r="I516" s="57">
        <f t="shared" si="616"/>
        <v>0</v>
      </c>
      <c r="J516" s="57">
        <f t="shared" si="616"/>
        <v>0</v>
      </c>
      <c r="K516" s="57">
        <f t="shared" si="616"/>
        <v>0</v>
      </c>
      <c r="L516" s="1"/>
      <c r="M516" s="7">
        <f t="shared" si="562"/>
        <v>10</v>
      </c>
    </row>
    <row r="517" spans="1:13" ht="23.25">
      <c r="A517" s="102"/>
      <c r="B517" s="80"/>
      <c r="C517" s="5" t="s">
        <v>155</v>
      </c>
      <c r="D517" s="57">
        <f>D518+D519</f>
        <v>0</v>
      </c>
      <c r="E517" s="57">
        <f t="shared" ref="E517:K517" si="617">E518+E519</f>
        <v>0</v>
      </c>
      <c r="F517" s="57">
        <f t="shared" si="617"/>
        <v>0</v>
      </c>
      <c r="G517" s="57">
        <f t="shared" si="617"/>
        <v>0</v>
      </c>
      <c r="H517" s="57">
        <f t="shared" si="617"/>
        <v>10</v>
      </c>
      <c r="I517" s="57">
        <f t="shared" si="617"/>
        <v>0</v>
      </c>
      <c r="J517" s="57">
        <f t="shared" ref="J517" si="618">J518+J519</f>
        <v>0</v>
      </c>
      <c r="K517" s="57">
        <f t="shared" si="617"/>
        <v>0</v>
      </c>
      <c r="L517" s="1"/>
      <c r="M517" s="7">
        <f t="shared" si="562"/>
        <v>10</v>
      </c>
    </row>
    <row r="518" spans="1:13" ht="15.75" customHeight="1">
      <c r="A518" s="102"/>
      <c r="B518" s="80"/>
      <c r="C518" s="8" t="s">
        <v>116</v>
      </c>
      <c r="D518" s="57">
        <v>0</v>
      </c>
      <c r="E518" s="57">
        <v>0</v>
      </c>
      <c r="F518" s="57">
        <v>0</v>
      </c>
      <c r="G518" s="57">
        <v>0</v>
      </c>
      <c r="H518" s="35">
        <v>0</v>
      </c>
      <c r="I518" s="35">
        <v>0</v>
      </c>
      <c r="J518" s="35">
        <v>0</v>
      </c>
      <c r="K518" s="35">
        <v>0</v>
      </c>
      <c r="L518" s="1"/>
      <c r="M518" s="7">
        <f t="shared" si="562"/>
        <v>0</v>
      </c>
    </row>
    <row r="519" spans="1:13" ht="15.75" customHeight="1">
      <c r="A519" s="102"/>
      <c r="B519" s="80"/>
      <c r="C519" s="8" t="s">
        <v>117</v>
      </c>
      <c r="D519" s="35">
        <v>0</v>
      </c>
      <c r="E519" s="35">
        <v>0</v>
      </c>
      <c r="F519" s="35">
        <v>0</v>
      </c>
      <c r="G519" s="35">
        <v>0</v>
      </c>
      <c r="H519" s="57">
        <v>10</v>
      </c>
      <c r="I519" s="57">
        <v>0</v>
      </c>
      <c r="J519" s="57">
        <v>0</v>
      </c>
      <c r="K519" s="57">
        <v>0</v>
      </c>
      <c r="L519" s="1"/>
      <c r="M519" s="7">
        <f t="shared" si="562"/>
        <v>10</v>
      </c>
    </row>
    <row r="520" spans="1:13" ht="24" customHeight="1">
      <c r="A520" s="28" t="s">
        <v>52</v>
      </c>
      <c r="B520" s="79" t="s">
        <v>184</v>
      </c>
      <c r="C520" s="33" t="s">
        <v>32</v>
      </c>
      <c r="D520" s="35">
        <v>0</v>
      </c>
      <c r="E520" s="35">
        <v>0</v>
      </c>
      <c r="F520" s="35">
        <v>0</v>
      </c>
      <c r="G520" s="35">
        <v>0</v>
      </c>
      <c r="H520" s="35">
        <v>0</v>
      </c>
      <c r="I520" s="35">
        <v>0</v>
      </c>
      <c r="J520" s="35">
        <v>0</v>
      </c>
      <c r="K520" s="35">
        <v>0</v>
      </c>
      <c r="L520" s="1"/>
      <c r="M520" s="7">
        <f t="shared" si="562"/>
        <v>0</v>
      </c>
    </row>
    <row r="521" spans="1:13" ht="24" customHeight="1">
      <c r="A521" s="26"/>
      <c r="B521" s="80"/>
      <c r="C521" s="5" t="s">
        <v>23</v>
      </c>
      <c r="D521" s="35">
        <v>0</v>
      </c>
      <c r="E521" s="35">
        <v>0</v>
      </c>
      <c r="F521" s="35">
        <v>0</v>
      </c>
      <c r="G521" s="35">
        <v>0</v>
      </c>
      <c r="H521" s="35">
        <v>0</v>
      </c>
      <c r="I521" s="35">
        <v>0</v>
      </c>
      <c r="J521" s="35">
        <v>0</v>
      </c>
      <c r="K521" s="35">
        <v>0</v>
      </c>
      <c r="L521" s="1"/>
      <c r="M521" s="7">
        <f t="shared" si="562"/>
        <v>0</v>
      </c>
    </row>
    <row r="522" spans="1:13" ht="24" customHeight="1">
      <c r="A522" s="27"/>
      <c r="B522" s="81"/>
      <c r="C522" s="5" t="s">
        <v>143</v>
      </c>
      <c r="D522" s="35">
        <v>0</v>
      </c>
      <c r="E522" s="35">
        <v>0</v>
      </c>
      <c r="F522" s="35">
        <v>0</v>
      </c>
      <c r="G522" s="35">
        <v>0</v>
      </c>
      <c r="H522" s="35">
        <v>0</v>
      </c>
      <c r="I522" s="35">
        <v>0</v>
      </c>
      <c r="J522" s="35">
        <v>0</v>
      </c>
      <c r="K522" s="35">
        <v>0</v>
      </c>
      <c r="L522" s="1"/>
      <c r="M522" s="7">
        <f t="shared" si="562"/>
        <v>0</v>
      </c>
    </row>
    <row r="523" spans="1:13">
      <c r="A523" s="96" t="s">
        <v>53</v>
      </c>
      <c r="B523" s="79" t="s">
        <v>54</v>
      </c>
      <c r="C523" s="5" t="s">
        <v>32</v>
      </c>
      <c r="D523" s="35">
        <v>0</v>
      </c>
      <c r="E523" s="35">
        <v>0</v>
      </c>
      <c r="F523" s="35">
        <v>0</v>
      </c>
      <c r="G523" s="35">
        <v>0</v>
      </c>
      <c r="H523" s="35">
        <v>0</v>
      </c>
      <c r="I523" s="35">
        <v>0</v>
      </c>
      <c r="J523" s="35">
        <v>0</v>
      </c>
      <c r="K523" s="35">
        <v>0</v>
      </c>
      <c r="L523" s="1"/>
      <c r="M523" s="7">
        <f t="shared" si="562"/>
        <v>0</v>
      </c>
    </row>
    <row r="524" spans="1:13" ht="32.25" customHeight="1">
      <c r="A524" s="97"/>
      <c r="B524" s="80"/>
      <c r="C524" s="5" t="s">
        <v>23</v>
      </c>
      <c r="D524" s="35">
        <v>0</v>
      </c>
      <c r="E524" s="35">
        <v>0</v>
      </c>
      <c r="F524" s="35">
        <v>0</v>
      </c>
      <c r="G524" s="35">
        <v>0</v>
      </c>
      <c r="H524" s="35">
        <v>0</v>
      </c>
      <c r="I524" s="35">
        <v>0</v>
      </c>
      <c r="J524" s="35">
        <v>0</v>
      </c>
      <c r="K524" s="35">
        <v>0</v>
      </c>
      <c r="L524" s="1"/>
      <c r="M524" s="7">
        <f t="shared" si="562"/>
        <v>0</v>
      </c>
    </row>
    <row r="525" spans="1:13" ht="23.25">
      <c r="A525" s="98"/>
      <c r="B525" s="81"/>
      <c r="C525" s="5" t="s">
        <v>143</v>
      </c>
      <c r="D525" s="35">
        <v>0</v>
      </c>
      <c r="E525" s="35">
        <v>0</v>
      </c>
      <c r="F525" s="35">
        <v>0</v>
      </c>
      <c r="G525" s="35">
        <v>0</v>
      </c>
      <c r="H525" s="35">
        <v>0</v>
      </c>
      <c r="I525" s="35">
        <v>0</v>
      </c>
      <c r="J525" s="35">
        <v>0</v>
      </c>
      <c r="K525" s="35">
        <v>0</v>
      </c>
      <c r="L525" s="1"/>
      <c r="M525" s="7">
        <f t="shared" si="562"/>
        <v>0</v>
      </c>
    </row>
    <row r="526" spans="1:13" ht="15" customHeight="1">
      <c r="A526" s="96" t="s">
        <v>69</v>
      </c>
      <c r="B526" s="79" t="s">
        <v>154</v>
      </c>
      <c r="C526" s="5" t="s">
        <v>152</v>
      </c>
      <c r="D526" s="57">
        <f>D527+D528</f>
        <v>0</v>
      </c>
      <c r="E526" s="57">
        <f>E527+E528</f>
        <v>0</v>
      </c>
      <c r="F526" s="57">
        <f t="shared" ref="F526:G526" si="619">F527+F528</f>
        <v>1200</v>
      </c>
      <c r="G526" s="57">
        <f t="shared" si="619"/>
        <v>547.45000000000005</v>
      </c>
      <c r="H526" s="57">
        <f t="shared" ref="H526:I526" si="620">H527+H528</f>
        <v>559.15</v>
      </c>
      <c r="I526" s="57">
        <f t="shared" si="620"/>
        <v>627.21</v>
      </c>
      <c r="J526" s="57">
        <f t="shared" ref="J526:K526" si="621">J527+J528</f>
        <v>627.21</v>
      </c>
      <c r="K526" s="57">
        <f t="shared" si="621"/>
        <v>627.21</v>
      </c>
      <c r="L526" s="1"/>
      <c r="M526" s="7">
        <f t="shared" si="562"/>
        <v>4188.2299999999996</v>
      </c>
    </row>
    <row r="527" spans="1:13">
      <c r="A527" s="97"/>
      <c r="B527" s="80"/>
      <c r="C527" s="8" t="s">
        <v>116</v>
      </c>
      <c r="D527" s="57">
        <f>D531</f>
        <v>0</v>
      </c>
      <c r="E527" s="57">
        <f t="shared" ref="E527:K527" si="622">E531</f>
        <v>0</v>
      </c>
      <c r="F527" s="57">
        <f t="shared" si="622"/>
        <v>1200</v>
      </c>
      <c r="G527" s="57">
        <f t="shared" si="622"/>
        <v>547.45000000000005</v>
      </c>
      <c r="H527" s="57">
        <f t="shared" si="622"/>
        <v>0</v>
      </c>
      <c r="I527" s="57">
        <f t="shared" si="622"/>
        <v>0</v>
      </c>
      <c r="J527" s="57">
        <f t="shared" ref="J527" si="623">J531</f>
        <v>0</v>
      </c>
      <c r="K527" s="57">
        <f t="shared" si="622"/>
        <v>0</v>
      </c>
      <c r="L527" s="1"/>
      <c r="M527" s="7">
        <f t="shared" si="562"/>
        <v>1747.45</v>
      </c>
    </row>
    <row r="528" spans="1:13">
      <c r="A528" s="97"/>
      <c r="B528" s="80"/>
      <c r="C528" s="8" t="s">
        <v>117</v>
      </c>
      <c r="D528" s="57">
        <f>D532</f>
        <v>0</v>
      </c>
      <c r="E528" s="57">
        <f t="shared" ref="E528:K528" si="624">E532</f>
        <v>0</v>
      </c>
      <c r="F528" s="57">
        <f t="shared" si="624"/>
        <v>0</v>
      </c>
      <c r="G528" s="57">
        <f t="shared" si="624"/>
        <v>0</v>
      </c>
      <c r="H528" s="57">
        <f t="shared" si="624"/>
        <v>559.15</v>
      </c>
      <c r="I528" s="57">
        <f t="shared" si="624"/>
        <v>627.21</v>
      </c>
      <c r="J528" s="57">
        <f t="shared" ref="J528" si="625">J532</f>
        <v>627.21</v>
      </c>
      <c r="K528" s="57">
        <f t="shared" si="624"/>
        <v>627.21</v>
      </c>
      <c r="L528" s="1"/>
      <c r="M528" s="7">
        <f t="shared" si="562"/>
        <v>2440.7800000000002</v>
      </c>
    </row>
    <row r="529" spans="1:18" ht="23.25">
      <c r="A529" s="97"/>
      <c r="B529" s="80"/>
      <c r="C529" s="5" t="s">
        <v>23</v>
      </c>
      <c r="D529" s="35">
        <f>D530</f>
        <v>0</v>
      </c>
      <c r="E529" s="35">
        <f t="shared" ref="E529:K529" si="626">E530</f>
        <v>0</v>
      </c>
      <c r="F529" s="35">
        <f t="shared" si="626"/>
        <v>1200</v>
      </c>
      <c r="G529" s="35">
        <f t="shared" si="626"/>
        <v>547.45000000000005</v>
      </c>
      <c r="H529" s="35">
        <f t="shared" si="626"/>
        <v>559.15</v>
      </c>
      <c r="I529" s="35">
        <f t="shared" si="626"/>
        <v>627.21</v>
      </c>
      <c r="J529" s="35">
        <f t="shared" si="626"/>
        <v>627.21</v>
      </c>
      <c r="K529" s="35">
        <f t="shared" si="626"/>
        <v>627.21</v>
      </c>
      <c r="L529" s="1"/>
      <c r="M529" s="7">
        <f t="shared" si="562"/>
        <v>4188.2299999999996</v>
      </c>
    </row>
    <row r="530" spans="1:18" ht="23.25">
      <c r="A530" s="97"/>
      <c r="B530" s="80"/>
      <c r="C530" s="5" t="s">
        <v>153</v>
      </c>
      <c r="D530" s="35">
        <f>D531+D532</f>
        <v>0</v>
      </c>
      <c r="E530" s="35">
        <f t="shared" ref="E530:K530" si="627">E531+E532</f>
        <v>0</v>
      </c>
      <c r="F530" s="35">
        <f t="shared" si="627"/>
        <v>1200</v>
      </c>
      <c r="G530" s="35">
        <f t="shared" si="627"/>
        <v>547.45000000000005</v>
      </c>
      <c r="H530" s="35">
        <f t="shared" si="627"/>
        <v>559.15</v>
      </c>
      <c r="I530" s="35">
        <f t="shared" si="627"/>
        <v>627.21</v>
      </c>
      <c r="J530" s="35">
        <f t="shared" ref="J530" si="628">J531+J532</f>
        <v>627.21</v>
      </c>
      <c r="K530" s="35">
        <f t="shared" si="627"/>
        <v>627.21</v>
      </c>
      <c r="L530" s="1"/>
      <c r="M530" s="7">
        <f t="shared" si="562"/>
        <v>4188.2299999999996</v>
      </c>
    </row>
    <row r="531" spans="1:18">
      <c r="A531" s="97"/>
      <c r="B531" s="80"/>
      <c r="C531" s="8" t="s">
        <v>116</v>
      </c>
      <c r="D531" s="57">
        <f>D538</f>
        <v>0</v>
      </c>
      <c r="E531" s="57">
        <f t="shared" ref="E531:K531" si="629">E538</f>
        <v>0</v>
      </c>
      <c r="F531" s="57">
        <f t="shared" si="629"/>
        <v>1200</v>
      </c>
      <c r="G531" s="57">
        <f t="shared" si="629"/>
        <v>547.45000000000005</v>
      </c>
      <c r="H531" s="57">
        <f t="shared" si="629"/>
        <v>0</v>
      </c>
      <c r="I531" s="57">
        <f t="shared" si="629"/>
        <v>0</v>
      </c>
      <c r="J531" s="57">
        <f t="shared" ref="J531" si="630">J538</f>
        <v>0</v>
      </c>
      <c r="K531" s="57">
        <f t="shared" si="629"/>
        <v>0</v>
      </c>
      <c r="L531" s="1"/>
      <c r="M531" s="7">
        <f t="shared" si="562"/>
        <v>1747.45</v>
      </c>
    </row>
    <row r="532" spans="1:18">
      <c r="A532" s="98"/>
      <c r="B532" s="81"/>
      <c r="C532" s="8" t="s">
        <v>117</v>
      </c>
      <c r="D532" s="57">
        <f>D539</f>
        <v>0</v>
      </c>
      <c r="E532" s="57">
        <f t="shared" ref="E532:K532" si="631">E539</f>
        <v>0</v>
      </c>
      <c r="F532" s="57">
        <f t="shared" si="631"/>
        <v>0</v>
      </c>
      <c r="G532" s="57">
        <f t="shared" si="631"/>
        <v>0</v>
      </c>
      <c r="H532" s="57">
        <f t="shared" si="631"/>
        <v>559.15</v>
      </c>
      <c r="I532" s="57">
        <f t="shared" si="631"/>
        <v>627.21</v>
      </c>
      <c r="J532" s="57">
        <f t="shared" ref="J532" si="632">J539</f>
        <v>627.21</v>
      </c>
      <c r="K532" s="57">
        <f t="shared" si="631"/>
        <v>627.21</v>
      </c>
      <c r="L532" s="1"/>
      <c r="M532" s="7">
        <f t="shared" si="562"/>
        <v>2440.7800000000002</v>
      </c>
    </row>
    <row r="533" spans="1:18">
      <c r="A533" s="100" t="s">
        <v>70</v>
      </c>
      <c r="B533" s="99" t="s">
        <v>146</v>
      </c>
      <c r="C533" s="42" t="s">
        <v>152</v>
      </c>
      <c r="D533" s="35">
        <f>D534+D535</f>
        <v>0</v>
      </c>
      <c r="E533" s="35">
        <f t="shared" ref="E533:K533" si="633">E534+E535</f>
        <v>0</v>
      </c>
      <c r="F533" s="35">
        <f t="shared" si="633"/>
        <v>1200</v>
      </c>
      <c r="G533" s="35">
        <f t="shared" si="633"/>
        <v>547.45000000000005</v>
      </c>
      <c r="H533" s="35">
        <f t="shared" si="633"/>
        <v>559.15</v>
      </c>
      <c r="I533" s="35">
        <f t="shared" si="633"/>
        <v>627.21</v>
      </c>
      <c r="J533" s="35">
        <f t="shared" ref="J533" si="634">J534+J535</f>
        <v>627.21</v>
      </c>
      <c r="K533" s="35">
        <f t="shared" si="633"/>
        <v>627.21</v>
      </c>
      <c r="L533" s="1"/>
      <c r="M533" s="7">
        <f t="shared" si="562"/>
        <v>4188.2299999999996</v>
      </c>
    </row>
    <row r="534" spans="1:18">
      <c r="A534" s="100"/>
      <c r="B534" s="99"/>
      <c r="C534" s="8" t="s">
        <v>116</v>
      </c>
      <c r="D534" s="57">
        <f>D538</f>
        <v>0</v>
      </c>
      <c r="E534" s="57">
        <f t="shared" ref="E534:K534" si="635">E538</f>
        <v>0</v>
      </c>
      <c r="F534" s="57">
        <f t="shared" si="635"/>
        <v>1200</v>
      </c>
      <c r="G534" s="57">
        <f t="shared" si="635"/>
        <v>547.45000000000005</v>
      </c>
      <c r="H534" s="57">
        <f t="shared" si="635"/>
        <v>0</v>
      </c>
      <c r="I534" s="57">
        <f t="shared" si="635"/>
        <v>0</v>
      </c>
      <c r="J534" s="57">
        <f t="shared" ref="J534" si="636">J538</f>
        <v>0</v>
      </c>
      <c r="K534" s="57">
        <f t="shared" si="635"/>
        <v>0</v>
      </c>
      <c r="L534" s="1"/>
      <c r="M534" s="7">
        <f t="shared" si="562"/>
        <v>1747.45</v>
      </c>
    </row>
    <row r="535" spans="1:18">
      <c r="A535" s="100"/>
      <c r="B535" s="99"/>
      <c r="C535" s="8" t="s">
        <v>117</v>
      </c>
      <c r="D535" s="57">
        <f>D539</f>
        <v>0</v>
      </c>
      <c r="E535" s="57">
        <f t="shared" ref="E535:K535" si="637">E539</f>
        <v>0</v>
      </c>
      <c r="F535" s="57">
        <f t="shared" si="637"/>
        <v>0</v>
      </c>
      <c r="G535" s="57">
        <f t="shared" si="637"/>
        <v>0</v>
      </c>
      <c r="H535" s="57">
        <f t="shared" si="637"/>
        <v>559.15</v>
      </c>
      <c r="I535" s="57">
        <f t="shared" si="637"/>
        <v>627.21</v>
      </c>
      <c r="J535" s="57">
        <f t="shared" ref="J535" si="638">J539</f>
        <v>627.21</v>
      </c>
      <c r="K535" s="57">
        <f t="shared" si="637"/>
        <v>627.21</v>
      </c>
      <c r="L535" s="1"/>
      <c r="M535" s="7">
        <f t="shared" si="562"/>
        <v>2440.7800000000002</v>
      </c>
      <c r="R535" t="s">
        <v>120</v>
      </c>
    </row>
    <row r="536" spans="1:18" ht="23.25">
      <c r="A536" s="100"/>
      <c r="B536" s="99"/>
      <c r="C536" s="42" t="s">
        <v>23</v>
      </c>
      <c r="D536" s="35">
        <f>D537</f>
        <v>0</v>
      </c>
      <c r="E536" s="35">
        <f t="shared" ref="E536:K536" si="639">E537</f>
        <v>0</v>
      </c>
      <c r="F536" s="35">
        <f t="shared" si="639"/>
        <v>1200</v>
      </c>
      <c r="G536" s="35">
        <f t="shared" si="639"/>
        <v>547.45000000000005</v>
      </c>
      <c r="H536" s="35">
        <f t="shared" si="639"/>
        <v>559.15</v>
      </c>
      <c r="I536" s="35">
        <f t="shared" si="639"/>
        <v>627.21</v>
      </c>
      <c r="J536" s="35">
        <f t="shared" si="639"/>
        <v>627.21</v>
      </c>
      <c r="K536" s="35">
        <f t="shared" si="639"/>
        <v>627.21</v>
      </c>
      <c r="L536" s="1"/>
      <c r="M536" s="7">
        <f t="shared" si="562"/>
        <v>4188.2299999999996</v>
      </c>
    </row>
    <row r="537" spans="1:18" ht="23.25">
      <c r="A537" s="100"/>
      <c r="B537" s="99"/>
      <c r="C537" s="42" t="s">
        <v>151</v>
      </c>
      <c r="D537" s="35">
        <f>D538+D539</f>
        <v>0</v>
      </c>
      <c r="E537" s="35">
        <f t="shared" ref="E537:K537" si="640">E538+E539</f>
        <v>0</v>
      </c>
      <c r="F537" s="35">
        <f t="shared" si="640"/>
        <v>1200</v>
      </c>
      <c r="G537" s="35">
        <f t="shared" si="640"/>
        <v>547.45000000000005</v>
      </c>
      <c r="H537" s="35">
        <f t="shared" si="640"/>
        <v>559.15</v>
      </c>
      <c r="I537" s="35">
        <f t="shared" si="640"/>
        <v>627.21</v>
      </c>
      <c r="J537" s="35">
        <f t="shared" ref="J537" si="641">J538+J539</f>
        <v>627.21</v>
      </c>
      <c r="K537" s="35">
        <f t="shared" si="640"/>
        <v>627.21</v>
      </c>
      <c r="L537" s="1"/>
      <c r="M537" s="7">
        <f t="shared" si="562"/>
        <v>4188.2299999999996</v>
      </c>
    </row>
    <row r="538" spans="1:18">
      <c r="A538" s="100"/>
      <c r="B538" s="99"/>
      <c r="C538" s="8" t="s">
        <v>116</v>
      </c>
      <c r="D538" s="57">
        <v>0</v>
      </c>
      <c r="E538" s="57">
        <v>0</v>
      </c>
      <c r="F538" s="57">
        <v>1200</v>
      </c>
      <c r="G538" s="57">
        <v>547.45000000000005</v>
      </c>
      <c r="H538" s="35">
        <v>0</v>
      </c>
      <c r="I538" s="35">
        <v>0</v>
      </c>
      <c r="J538" s="35">
        <v>0</v>
      </c>
      <c r="K538" s="35">
        <v>0</v>
      </c>
      <c r="M538" s="7">
        <f t="shared" ref="M538:M574" si="642">D538+E538+F538+G538+H538+I538+J538+K538</f>
        <v>1747.45</v>
      </c>
    </row>
    <row r="539" spans="1:18">
      <c r="A539" s="100"/>
      <c r="B539" s="99"/>
      <c r="C539" s="8" t="s">
        <v>117</v>
      </c>
      <c r="D539" s="57">
        <v>0</v>
      </c>
      <c r="E539" s="35">
        <v>0</v>
      </c>
      <c r="F539" s="35">
        <v>0</v>
      </c>
      <c r="G539" s="35">
        <v>0</v>
      </c>
      <c r="H539" s="35">
        <v>559.15</v>
      </c>
      <c r="I539" s="35">
        <v>627.21</v>
      </c>
      <c r="J539" s="35">
        <v>627.21</v>
      </c>
      <c r="K539" s="35">
        <v>627.21</v>
      </c>
      <c r="M539" s="7">
        <f t="shared" si="642"/>
        <v>2440.7800000000002</v>
      </c>
    </row>
    <row r="540" spans="1:18">
      <c r="A540" s="68" t="s">
        <v>178</v>
      </c>
      <c r="B540" s="70" t="s">
        <v>188</v>
      </c>
      <c r="C540" s="5" t="s">
        <v>152</v>
      </c>
      <c r="D540" s="21">
        <f>D541+D542</f>
        <v>0</v>
      </c>
      <c r="E540" s="21">
        <f t="shared" ref="E540:K540" si="643">E541+E542</f>
        <v>0</v>
      </c>
      <c r="F540" s="56">
        <f t="shared" si="643"/>
        <v>0</v>
      </c>
      <c r="G540" s="56">
        <f t="shared" si="643"/>
        <v>0</v>
      </c>
      <c r="H540" s="21">
        <f t="shared" si="643"/>
        <v>468.75</v>
      </c>
      <c r="I540" s="21">
        <f t="shared" si="643"/>
        <v>18750</v>
      </c>
      <c r="J540" s="21">
        <f t="shared" si="643"/>
        <v>18750</v>
      </c>
      <c r="K540" s="21">
        <f t="shared" si="643"/>
        <v>18750</v>
      </c>
      <c r="M540" s="7">
        <f t="shared" si="642"/>
        <v>56718.75</v>
      </c>
    </row>
    <row r="541" spans="1:18">
      <c r="A541" s="69"/>
      <c r="B541" s="71"/>
      <c r="C541" s="49" t="s">
        <v>116</v>
      </c>
      <c r="D541" s="57">
        <f>D545</f>
        <v>0</v>
      </c>
      <c r="E541" s="57">
        <f t="shared" ref="E541:K541" si="644">E545</f>
        <v>0</v>
      </c>
      <c r="F541" s="57">
        <f t="shared" si="644"/>
        <v>0</v>
      </c>
      <c r="G541" s="57">
        <f t="shared" si="644"/>
        <v>0</v>
      </c>
      <c r="H541" s="57">
        <f t="shared" si="644"/>
        <v>0</v>
      </c>
      <c r="I541" s="57">
        <f t="shared" si="644"/>
        <v>0</v>
      </c>
      <c r="J541" s="57">
        <f t="shared" si="644"/>
        <v>0</v>
      </c>
      <c r="K541" s="57">
        <f t="shared" si="644"/>
        <v>0</v>
      </c>
      <c r="M541" s="7">
        <f t="shared" si="642"/>
        <v>0</v>
      </c>
    </row>
    <row r="542" spans="1:18">
      <c r="A542" s="69"/>
      <c r="B542" s="71"/>
      <c r="C542" s="49" t="s">
        <v>117</v>
      </c>
      <c r="D542" s="35">
        <f>D546</f>
        <v>0</v>
      </c>
      <c r="E542" s="35">
        <f t="shared" ref="E542:K542" si="645">E546</f>
        <v>0</v>
      </c>
      <c r="F542" s="35">
        <f t="shared" si="645"/>
        <v>0</v>
      </c>
      <c r="G542" s="35">
        <f t="shared" si="645"/>
        <v>0</v>
      </c>
      <c r="H542" s="35">
        <f t="shared" si="645"/>
        <v>468.75</v>
      </c>
      <c r="I542" s="35">
        <f t="shared" si="645"/>
        <v>18750</v>
      </c>
      <c r="J542" s="35">
        <f t="shared" si="645"/>
        <v>18750</v>
      </c>
      <c r="K542" s="35">
        <f t="shared" si="645"/>
        <v>18750</v>
      </c>
      <c r="M542" s="7">
        <f t="shared" si="642"/>
        <v>56718.75</v>
      </c>
    </row>
    <row r="543" spans="1:18" ht="23.25">
      <c r="A543" s="69"/>
      <c r="B543" s="71"/>
      <c r="C543" s="5" t="s">
        <v>40</v>
      </c>
      <c r="D543" s="57">
        <f>D544</f>
        <v>0</v>
      </c>
      <c r="E543" s="57">
        <f t="shared" ref="E543:K543" si="646">E544</f>
        <v>0</v>
      </c>
      <c r="F543" s="57">
        <f t="shared" si="646"/>
        <v>0</v>
      </c>
      <c r="G543" s="57">
        <f t="shared" si="646"/>
        <v>0</v>
      </c>
      <c r="H543" s="57">
        <f t="shared" si="646"/>
        <v>468.75</v>
      </c>
      <c r="I543" s="57">
        <f t="shared" si="646"/>
        <v>18750</v>
      </c>
      <c r="J543" s="57">
        <f t="shared" si="646"/>
        <v>18750</v>
      </c>
      <c r="K543" s="57">
        <f t="shared" si="646"/>
        <v>18750</v>
      </c>
      <c r="M543" s="7">
        <f t="shared" si="642"/>
        <v>56718.75</v>
      </c>
    </row>
    <row r="544" spans="1:18" ht="23.25">
      <c r="A544" s="69"/>
      <c r="B544" s="71"/>
      <c r="C544" s="5" t="s">
        <v>155</v>
      </c>
      <c r="D544" s="57">
        <f>D545+D546</f>
        <v>0</v>
      </c>
      <c r="E544" s="57">
        <f t="shared" ref="E544:K544" si="647">E545+E546</f>
        <v>0</v>
      </c>
      <c r="F544" s="57">
        <f t="shared" si="647"/>
        <v>0</v>
      </c>
      <c r="G544" s="57">
        <f t="shared" si="647"/>
        <v>0</v>
      </c>
      <c r="H544" s="57">
        <f t="shared" si="647"/>
        <v>468.75</v>
      </c>
      <c r="I544" s="57">
        <f t="shared" si="647"/>
        <v>18750</v>
      </c>
      <c r="J544" s="57">
        <f t="shared" si="647"/>
        <v>18750</v>
      </c>
      <c r="K544" s="57">
        <f t="shared" si="647"/>
        <v>18750</v>
      </c>
      <c r="M544" s="7">
        <f t="shared" si="642"/>
        <v>56718.75</v>
      </c>
    </row>
    <row r="545" spans="1:13">
      <c r="A545" s="69"/>
      <c r="B545" s="71"/>
      <c r="C545" s="49" t="s">
        <v>116</v>
      </c>
      <c r="D545" s="57">
        <f>D552</f>
        <v>0</v>
      </c>
      <c r="E545" s="57">
        <f t="shared" ref="E545:K546" si="648">E552</f>
        <v>0</v>
      </c>
      <c r="F545" s="57">
        <f t="shared" si="648"/>
        <v>0</v>
      </c>
      <c r="G545" s="57">
        <f t="shared" si="648"/>
        <v>0</v>
      </c>
      <c r="H545" s="57">
        <f t="shared" si="648"/>
        <v>0</v>
      </c>
      <c r="I545" s="57">
        <f t="shared" si="648"/>
        <v>0</v>
      </c>
      <c r="J545" s="57">
        <f t="shared" si="648"/>
        <v>0</v>
      </c>
      <c r="K545" s="57">
        <f t="shared" si="648"/>
        <v>0</v>
      </c>
      <c r="M545" s="7">
        <f t="shared" si="642"/>
        <v>0</v>
      </c>
    </row>
    <row r="546" spans="1:13">
      <c r="A546" s="69"/>
      <c r="B546" s="71"/>
      <c r="C546" s="49" t="s">
        <v>117</v>
      </c>
      <c r="D546" s="35">
        <f t="shared" ref="D546:I546" si="649">D553</f>
        <v>0</v>
      </c>
      <c r="E546" s="35">
        <f t="shared" si="649"/>
        <v>0</v>
      </c>
      <c r="F546" s="35">
        <f t="shared" si="649"/>
        <v>0</v>
      </c>
      <c r="G546" s="35">
        <f t="shared" si="649"/>
        <v>0</v>
      </c>
      <c r="H546" s="35">
        <f t="shared" si="649"/>
        <v>468.75</v>
      </c>
      <c r="I546" s="35">
        <f t="shared" si="649"/>
        <v>18750</v>
      </c>
      <c r="J546" s="35">
        <f t="shared" si="648"/>
        <v>18750</v>
      </c>
      <c r="K546" s="35">
        <f t="shared" si="648"/>
        <v>18750</v>
      </c>
      <c r="M546" s="7">
        <f t="shared" si="642"/>
        <v>56718.75</v>
      </c>
    </row>
    <row r="547" spans="1:13">
      <c r="A547" s="74" t="s">
        <v>179</v>
      </c>
      <c r="B547" s="72" t="s">
        <v>189</v>
      </c>
      <c r="C547" s="58" t="s">
        <v>152</v>
      </c>
      <c r="D547" s="57">
        <f>D548+D549</f>
        <v>0</v>
      </c>
      <c r="E547" s="57">
        <f>E548+E549</f>
        <v>0</v>
      </c>
      <c r="F547" s="57">
        <f t="shared" ref="F547:K547" si="650">F548+F549</f>
        <v>0</v>
      </c>
      <c r="G547" s="57">
        <f t="shared" si="650"/>
        <v>0</v>
      </c>
      <c r="H547" s="57">
        <f t="shared" si="650"/>
        <v>468.75</v>
      </c>
      <c r="I547" s="57">
        <f t="shared" si="650"/>
        <v>18750</v>
      </c>
      <c r="J547" s="57">
        <f t="shared" si="650"/>
        <v>18750</v>
      </c>
      <c r="K547" s="57">
        <f t="shared" si="650"/>
        <v>18750</v>
      </c>
      <c r="M547" s="7">
        <f t="shared" si="642"/>
        <v>56718.75</v>
      </c>
    </row>
    <row r="548" spans="1:13">
      <c r="A548" s="75"/>
      <c r="B548" s="73"/>
      <c r="C548" s="49" t="s">
        <v>116</v>
      </c>
      <c r="D548" s="57">
        <f>D552</f>
        <v>0</v>
      </c>
      <c r="E548" s="57">
        <f t="shared" ref="E548:K549" si="651">E552</f>
        <v>0</v>
      </c>
      <c r="F548" s="57">
        <f t="shared" si="651"/>
        <v>0</v>
      </c>
      <c r="G548" s="57">
        <f t="shared" si="651"/>
        <v>0</v>
      </c>
      <c r="H548" s="57">
        <f t="shared" si="651"/>
        <v>0</v>
      </c>
      <c r="I548" s="57">
        <f t="shared" si="651"/>
        <v>0</v>
      </c>
      <c r="J548" s="57">
        <f t="shared" si="651"/>
        <v>0</v>
      </c>
      <c r="K548" s="57">
        <f t="shared" si="651"/>
        <v>0</v>
      </c>
      <c r="M548" s="7">
        <f t="shared" si="642"/>
        <v>0</v>
      </c>
    </row>
    <row r="549" spans="1:13">
      <c r="A549" s="75"/>
      <c r="B549" s="73"/>
      <c r="C549" s="49" t="s">
        <v>117</v>
      </c>
      <c r="D549" s="35">
        <f>D553</f>
        <v>0</v>
      </c>
      <c r="E549" s="35">
        <f t="shared" ref="E549:I549" si="652">E553</f>
        <v>0</v>
      </c>
      <c r="F549" s="35">
        <f t="shared" si="652"/>
        <v>0</v>
      </c>
      <c r="G549" s="35">
        <f t="shared" si="652"/>
        <v>0</v>
      </c>
      <c r="H549" s="35">
        <f t="shared" si="652"/>
        <v>468.75</v>
      </c>
      <c r="I549" s="35">
        <f t="shared" si="652"/>
        <v>18750</v>
      </c>
      <c r="J549" s="35">
        <f t="shared" si="651"/>
        <v>18750</v>
      </c>
      <c r="K549" s="35">
        <f t="shared" si="651"/>
        <v>18750</v>
      </c>
      <c r="M549" s="7">
        <f t="shared" si="642"/>
        <v>56718.75</v>
      </c>
    </row>
    <row r="550" spans="1:13" ht="23.25">
      <c r="A550" s="75"/>
      <c r="B550" s="73"/>
      <c r="C550" s="5" t="s">
        <v>23</v>
      </c>
      <c r="D550" s="57">
        <f>D551</f>
        <v>0</v>
      </c>
      <c r="E550" s="57">
        <f t="shared" ref="E550:K550" si="653">E551</f>
        <v>0</v>
      </c>
      <c r="F550" s="57">
        <f t="shared" si="653"/>
        <v>0</v>
      </c>
      <c r="G550" s="57">
        <f t="shared" si="653"/>
        <v>0</v>
      </c>
      <c r="H550" s="57">
        <f t="shared" si="653"/>
        <v>468.75</v>
      </c>
      <c r="I550" s="57">
        <f t="shared" si="653"/>
        <v>18750</v>
      </c>
      <c r="J550" s="57">
        <f t="shared" si="653"/>
        <v>18750</v>
      </c>
      <c r="K550" s="57">
        <f t="shared" si="653"/>
        <v>18750</v>
      </c>
      <c r="M550" s="7">
        <f t="shared" si="642"/>
        <v>56718.75</v>
      </c>
    </row>
    <row r="551" spans="1:13" ht="23.25">
      <c r="A551" s="75"/>
      <c r="B551" s="73"/>
      <c r="C551" s="5" t="s">
        <v>155</v>
      </c>
      <c r="D551" s="57">
        <f>D552+D553</f>
        <v>0</v>
      </c>
      <c r="E551" s="57">
        <f t="shared" ref="E551:K551" si="654">E552+E553</f>
        <v>0</v>
      </c>
      <c r="F551" s="57">
        <f t="shared" si="654"/>
        <v>0</v>
      </c>
      <c r="G551" s="57">
        <f t="shared" si="654"/>
        <v>0</v>
      </c>
      <c r="H551" s="57">
        <f t="shared" si="654"/>
        <v>468.75</v>
      </c>
      <c r="I551" s="57">
        <f t="shared" si="654"/>
        <v>18750</v>
      </c>
      <c r="J551" s="57">
        <f t="shared" si="654"/>
        <v>18750</v>
      </c>
      <c r="K551" s="57">
        <f t="shared" si="654"/>
        <v>18750</v>
      </c>
      <c r="M551" s="7">
        <f t="shared" si="642"/>
        <v>56718.75</v>
      </c>
    </row>
    <row r="552" spans="1:13">
      <c r="A552" s="75"/>
      <c r="B552" s="73"/>
      <c r="C552" s="49" t="s">
        <v>116</v>
      </c>
      <c r="D552" s="57">
        <f>D559+D566+D573+D580+D587+D594+D601+D608+D615</f>
        <v>0</v>
      </c>
      <c r="E552" s="57">
        <f t="shared" ref="E552:K553" si="655">E559+E566+E573+E580+E587+E594+E601+E608+E615</f>
        <v>0</v>
      </c>
      <c r="F552" s="57">
        <f t="shared" si="655"/>
        <v>0</v>
      </c>
      <c r="G552" s="57">
        <f t="shared" si="655"/>
        <v>0</v>
      </c>
      <c r="H552" s="57">
        <f t="shared" si="655"/>
        <v>0</v>
      </c>
      <c r="I552" s="57">
        <f t="shared" si="655"/>
        <v>0</v>
      </c>
      <c r="J552" s="57">
        <f t="shared" si="655"/>
        <v>0</v>
      </c>
      <c r="K552" s="57">
        <f t="shared" si="655"/>
        <v>0</v>
      </c>
      <c r="M552" s="7">
        <f t="shared" si="642"/>
        <v>0</v>
      </c>
    </row>
    <row r="553" spans="1:13">
      <c r="A553" s="76"/>
      <c r="B553" s="73"/>
      <c r="C553" s="49" t="s">
        <v>117</v>
      </c>
      <c r="D553" s="35">
        <f>D560+D567+D574+D581+D588+D595+D602+D609+D616</f>
        <v>0</v>
      </c>
      <c r="E553" s="35">
        <f t="shared" ref="E553:G553" si="656">E560+E567+E574+E581+E588+E595+E602+E609+E616</f>
        <v>0</v>
      </c>
      <c r="F553" s="35">
        <f t="shared" si="656"/>
        <v>0</v>
      </c>
      <c r="G553" s="35">
        <f t="shared" si="656"/>
        <v>0</v>
      </c>
      <c r="H553" s="35">
        <f>H560+H567+H574+H581+H588+H595+H602+H609+H616</f>
        <v>468.75</v>
      </c>
      <c r="I553" s="35">
        <f t="shared" ref="I553" si="657">I560+I567+I574+I581+I588+I595+I602+I609+I616</f>
        <v>18750</v>
      </c>
      <c r="J553" s="35">
        <f t="shared" si="655"/>
        <v>18750</v>
      </c>
      <c r="K553" s="35">
        <f t="shared" si="655"/>
        <v>18750</v>
      </c>
      <c r="M553" s="7">
        <f t="shared" si="642"/>
        <v>56718.75</v>
      </c>
    </row>
    <row r="554" spans="1:13">
      <c r="A554" s="74" t="s">
        <v>180</v>
      </c>
      <c r="B554" s="72" t="s">
        <v>181</v>
      </c>
      <c r="C554" s="5" t="s">
        <v>152</v>
      </c>
      <c r="D554" s="57">
        <f>D555+D556</f>
        <v>0</v>
      </c>
      <c r="E554" s="57">
        <f t="shared" ref="E554:G554" si="658">E555+E556</f>
        <v>0</v>
      </c>
      <c r="F554" s="57">
        <f t="shared" si="658"/>
        <v>0</v>
      </c>
      <c r="G554" s="57">
        <f t="shared" si="658"/>
        <v>0</v>
      </c>
      <c r="H554" s="57">
        <f>H555+H556</f>
        <v>468.75</v>
      </c>
      <c r="I554" s="57">
        <f t="shared" ref="I554:K554" si="659">I555+I556</f>
        <v>18750</v>
      </c>
      <c r="J554" s="57">
        <f t="shared" si="659"/>
        <v>18750</v>
      </c>
      <c r="K554" s="57">
        <f t="shared" si="659"/>
        <v>18750</v>
      </c>
      <c r="M554" s="7">
        <f t="shared" si="642"/>
        <v>56718.75</v>
      </c>
    </row>
    <row r="555" spans="1:13">
      <c r="A555" s="75"/>
      <c r="B555" s="73"/>
      <c r="C555" s="49" t="s">
        <v>116</v>
      </c>
      <c r="D555" s="57">
        <f>D559</f>
        <v>0</v>
      </c>
      <c r="E555" s="57">
        <f t="shared" ref="E555:K556" si="660">E559</f>
        <v>0</v>
      </c>
      <c r="F555" s="57">
        <f t="shared" si="660"/>
        <v>0</v>
      </c>
      <c r="G555" s="57">
        <f t="shared" si="660"/>
        <v>0</v>
      </c>
      <c r="H555" s="57">
        <f t="shared" si="660"/>
        <v>0</v>
      </c>
      <c r="I555" s="57">
        <f t="shared" si="660"/>
        <v>0</v>
      </c>
      <c r="J555" s="57">
        <f t="shared" si="660"/>
        <v>0</v>
      </c>
      <c r="K555" s="57">
        <f t="shared" si="660"/>
        <v>0</v>
      </c>
      <c r="M555" s="7">
        <f t="shared" si="642"/>
        <v>0</v>
      </c>
    </row>
    <row r="556" spans="1:13">
      <c r="A556" s="75"/>
      <c r="B556" s="73"/>
      <c r="C556" s="49" t="s">
        <v>117</v>
      </c>
      <c r="D556" s="35">
        <f>D560</f>
        <v>0</v>
      </c>
      <c r="E556" s="35">
        <f t="shared" ref="E556:I556" si="661">E560</f>
        <v>0</v>
      </c>
      <c r="F556" s="35">
        <f t="shared" si="661"/>
        <v>0</v>
      </c>
      <c r="G556" s="35">
        <f t="shared" si="661"/>
        <v>0</v>
      </c>
      <c r="H556" s="35">
        <f t="shared" si="661"/>
        <v>468.75</v>
      </c>
      <c r="I556" s="35">
        <f t="shared" si="661"/>
        <v>18750</v>
      </c>
      <c r="J556" s="35">
        <f t="shared" si="660"/>
        <v>18750</v>
      </c>
      <c r="K556" s="35">
        <f t="shared" si="660"/>
        <v>18750</v>
      </c>
      <c r="M556" s="7">
        <f t="shared" si="642"/>
        <v>56718.75</v>
      </c>
    </row>
    <row r="557" spans="1:13" ht="23.25">
      <c r="A557" s="75"/>
      <c r="B557" s="73"/>
      <c r="C557" s="5" t="s">
        <v>23</v>
      </c>
      <c r="D557" s="57">
        <f>D558</f>
        <v>0</v>
      </c>
      <c r="E557" s="57">
        <f t="shared" ref="E557:K557" si="662">E558</f>
        <v>0</v>
      </c>
      <c r="F557" s="57">
        <f t="shared" si="662"/>
        <v>0</v>
      </c>
      <c r="G557" s="57">
        <f t="shared" si="662"/>
        <v>0</v>
      </c>
      <c r="H557" s="57">
        <f t="shared" si="662"/>
        <v>468.75</v>
      </c>
      <c r="I557" s="57">
        <f t="shared" si="662"/>
        <v>18750</v>
      </c>
      <c r="J557" s="57">
        <f t="shared" si="662"/>
        <v>18750</v>
      </c>
      <c r="K557" s="57">
        <f t="shared" si="662"/>
        <v>18750</v>
      </c>
      <c r="M557" s="7">
        <f t="shared" si="642"/>
        <v>56718.75</v>
      </c>
    </row>
    <row r="558" spans="1:13" ht="23.25">
      <c r="A558" s="75"/>
      <c r="B558" s="73"/>
      <c r="C558" s="5" t="s">
        <v>156</v>
      </c>
      <c r="D558" s="57">
        <f>D559+D560</f>
        <v>0</v>
      </c>
      <c r="E558" s="57">
        <f t="shared" ref="E558:K558" si="663">E559+E560</f>
        <v>0</v>
      </c>
      <c r="F558" s="57">
        <f t="shared" si="663"/>
        <v>0</v>
      </c>
      <c r="G558" s="57">
        <f t="shared" si="663"/>
        <v>0</v>
      </c>
      <c r="H558" s="57">
        <f t="shared" si="663"/>
        <v>468.75</v>
      </c>
      <c r="I558" s="57">
        <f t="shared" si="663"/>
        <v>18750</v>
      </c>
      <c r="J558" s="57">
        <f t="shared" si="663"/>
        <v>18750</v>
      </c>
      <c r="K558" s="57">
        <f t="shared" si="663"/>
        <v>18750</v>
      </c>
      <c r="M558" s="7">
        <f t="shared" si="642"/>
        <v>56718.75</v>
      </c>
    </row>
    <row r="559" spans="1:13">
      <c r="A559" s="75"/>
      <c r="B559" s="73"/>
      <c r="C559" s="49" t="s">
        <v>116</v>
      </c>
      <c r="D559" s="57">
        <v>0</v>
      </c>
      <c r="E559" s="57">
        <v>0</v>
      </c>
      <c r="F559" s="57">
        <v>0</v>
      </c>
      <c r="G559" s="57">
        <v>0</v>
      </c>
      <c r="H559" s="35">
        <v>0</v>
      </c>
      <c r="I559" s="35">
        <v>0</v>
      </c>
      <c r="J559" s="35">
        <v>0</v>
      </c>
      <c r="K559" s="35">
        <v>0</v>
      </c>
      <c r="M559" s="7">
        <f t="shared" si="642"/>
        <v>0</v>
      </c>
    </row>
    <row r="560" spans="1:13">
      <c r="A560" s="76"/>
      <c r="B560" s="73"/>
      <c r="C560" s="49" t="s">
        <v>117</v>
      </c>
      <c r="D560" s="35">
        <v>0</v>
      </c>
      <c r="E560" s="35">
        <v>0</v>
      </c>
      <c r="F560" s="35">
        <v>0</v>
      </c>
      <c r="G560" s="35">
        <v>0</v>
      </c>
      <c r="H560" s="57">
        <v>468.75</v>
      </c>
      <c r="I560" s="57">
        <v>18750</v>
      </c>
      <c r="J560" s="57">
        <v>18750</v>
      </c>
      <c r="K560" s="57">
        <v>18750</v>
      </c>
      <c r="M560" s="7">
        <f t="shared" si="642"/>
        <v>56718.75</v>
      </c>
    </row>
    <row r="561" spans="1:13">
      <c r="A561" s="77" t="s">
        <v>182</v>
      </c>
      <c r="B561" s="72" t="s">
        <v>185</v>
      </c>
      <c r="C561" s="5" t="s">
        <v>152</v>
      </c>
      <c r="D561" s="57">
        <f>D562+D563</f>
        <v>0</v>
      </c>
      <c r="E561" s="57">
        <f t="shared" ref="E561:K561" si="664">E562+E563</f>
        <v>0</v>
      </c>
      <c r="F561" s="57">
        <f t="shared" si="664"/>
        <v>0</v>
      </c>
      <c r="G561" s="57">
        <f t="shared" si="664"/>
        <v>0</v>
      </c>
      <c r="H561" s="57">
        <f t="shared" si="664"/>
        <v>0</v>
      </c>
      <c r="I561" s="57">
        <f t="shared" si="664"/>
        <v>0</v>
      </c>
      <c r="J561" s="57">
        <f t="shared" si="664"/>
        <v>0</v>
      </c>
      <c r="K561" s="57">
        <f t="shared" si="664"/>
        <v>0</v>
      </c>
      <c r="M561" s="7">
        <f t="shared" si="642"/>
        <v>0</v>
      </c>
    </row>
    <row r="562" spans="1:13">
      <c r="A562" s="78"/>
      <c r="B562" s="73"/>
      <c r="C562" s="49" t="s">
        <v>116</v>
      </c>
      <c r="D562" s="57">
        <f>D566</f>
        <v>0</v>
      </c>
      <c r="E562" s="57">
        <f t="shared" ref="E562:K563" si="665">E566</f>
        <v>0</v>
      </c>
      <c r="F562" s="57">
        <f t="shared" si="665"/>
        <v>0</v>
      </c>
      <c r="G562" s="57">
        <f t="shared" si="665"/>
        <v>0</v>
      </c>
      <c r="H562" s="57">
        <f t="shared" si="665"/>
        <v>0</v>
      </c>
      <c r="I562" s="57">
        <f t="shared" si="665"/>
        <v>0</v>
      </c>
      <c r="J562" s="57">
        <f t="shared" si="665"/>
        <v>0</v>
      </c>
      <c r="K562" s="57">
        <f t="shared" si="665"/>
        <v>0</v>
      </c>
      <c r="M562" s="7">
        <f t="shared" si="642"/>
        <v>0</v>
      </c>
    </row>
    <row r="563" spans="1:13">
      <c r="A563" s="78"/>
      <c r="B563" s="73"/>
      <c r="C563" s="49" t="s">
        <v>117</v>
      </c>
      <c r="D563" s="35">
        <f>D567</f>
        <v>0</v>
      </c>
      <c r="E563" s="35">
        <f t="shared" ref="E563:I563" si="666">E567</f>
        <v>0</v>
      </c>
      <c r="F563" s="35">
        <f t="shared" si="666"/>
        <v>0</v>
      </c>
      <c r="G563" s="35">
        <f t="shared" si="666"/>
        <v>0</v>
      </c>
      <c r="H563" s="35">
        <f t="shared" si="666"/>
        <v>0</v>
      </c>
      <c r="I563" s="35">
        <f t="shared" si="666"/>
        <v>0</v>
      </c>
      <c r="J563" s="35">
        <f t="shared" si="665"/>
        <v>0</v>
      </c>
      <c r="K563" s="35">
        <f t="shared" si="665"/>
        <v>0</v>
      </c>
      <c r="M563" s="7">
        <f t="shared" si="642"/>
        <v>0</v>
      </c>
    </row>
    <row r="564" spans="1:13" ht="23.25">
      <c r="A564" s="78"/>
      <c r="B564" s="73"/>
      <c r="C564" s="5" t="s">
        <v>23</v>
      </c>
      <c r="D564" s="57">
        <f>D565</f>
        <v>0</v>
      </c>
      <c r="E564" s="57">
        <f t="shared" ref="E564:K564" si="667">E565</f>
        <v>0</v>
      </c>
      <c r="F564" s="57">
        <f t="shared" si="667"/>
        <v>0</v>
      </c>
      <c r="G564" s="57">
        <f t="shared" si="667"/>
        <v>0</v>
      </c>
      <c r="H564" s="57">
        <f t="shared" si="667"/>
        <v>0</v>
      </c>
      <c r="I564" s="57">
        <f t="shared" si="667"/>
        <v>0</v>
      </c>
      <c r="J564" s="57">
        <f t="shared" si="667"/>
        <v>0</v>
      </c>
      <c r="K564" s="57">
        <f t="shared" si="667"/>
        <v>0</v>
      </c>
      <c r="M564" s="7">
        <f t="shared" si="642"/>
        <v>0</v>
      </c>
    </row>
    <row r="565" spans="1:13" ht="23.25">
      <c r="A565" s="78"/>
      <c r="B565" s="73"/>
      <c r="C565" s="5" t="s">
        <v>155</v>
      </c>
      <c r="D565" s="57">
        <f>D566+D567</f>
        <v>0</v>
      </c>
      <c r="E565" s="57">
        <f t="shared" ref="E565:K565" si="668">E566+E567</f>
        <v>0</v>
      </c>
      <c r="F565" s="57">
        <f t="shared" si="668"/>
        <v>0</v>
      </c>
      <c r="G565" s="57">
        <f t="shared" si="668"/>
        <v>0</v>
      </c>
      <c r="H565" s="57">
        <f t="shared" si="668"/>
        <v>0</v>
      </c>
      <c r="I565" s="57">
        <f t="shared" si="668"/>
        <v>0</v>
      </c>
      <c r="J565" s="57">
        <f t="shared" si="668"/>
        <v>0</v>
      </c>
      <c r="K565" s="57">
        <f t="shared" si="668"/>
        <v>0</v>
      </c>
      <c r="M565" s="7">
        <f t="shared" si="642"/>
        <v>0</v>
      </c>
    </row>
    <row r="566" spans="1:13">
      <c r="A566" s="78"/>
      <c r="B566" s="73"/>
      <c r="C566" s="49" t="s">
        <v>116</v>
      </c>
      <c r="D566" s="57">
        <f>D573</f>
        <v>0</v>
      </c>
      <c r="E566" s="57">
        <f t="shared" ref="E566:K566" si="669">E573</f>
        <v>0</v>
      </c>
      <c r="F566" s="57">
        <f t="shared" si="669"/>
        <v>0</v>
      </c>
      <c r="G566" s="57">
        <f t="shared" si="669"/>
        <v>0</v>
      </c>
      <c r="H566" s="57">
        <f t="shared" si="669"/>
        <v>0</v>
      </c>
      <c r="I566" s="57">
        <f t="shared" si="669"/>
        <v>0</v>
      </c>
      <c r="J566" s="57">
        <f t="shared" si="669"/>
        <v>0</v>
      </c>
      <c r="K566" s="57">
        <f t="shared" si="669"/>
        <v>0</v>
      </c>
      <c r="M566" s="7">
        <f t="shared" si="642"/>
        <v>0</v>
      </c>
    </row>
    <row r="567" spans="1:13">
      <c r="A567" s="78"/>
      <c r="B567" s="73"/>
      <c r="C567" s="49" t="s">
        <v>117</v>
      </c>
      <c r="D567" s="35">
        <f>D574</f>
        <v>0</v>
      </c>
      <c r="E567" s="35">
        <f t="shared" ref="E567:K567" si="670">E574</f>
        <v>0</v>
      </c>
      <c r="F567" s="35">
        <f t="shared" si="670"/>
        <v>0</v>
      </c>
      <c r="G567" s="35">
        <f t="shared" si="670"/>
        <v>0</v>
      </c>
      <c r="H567" s="35">
        <f t="shared" si="670"/>
        <v>0</v>
      </c>
      <c r="I567" s="35">
        <f t="shared" si="670"/>
        <v>0</v>
      </c>
      <c r="J567" s="35">
        <f t="shared" si="670"/>
        <v>0</v>
      </c>
      <c r="K567" s="35">
        <f t="shared" si="670"/>
        <v>0</v>
      </c>
      <c r="M567" s="7">
        <f t="shared" si="642"/>
        <v>0</v>
      </c>
    </row>
    <row r="568" spans="1:13">
      <c r="A568" s="74" t="s">
        <v>183</v>
      </c>
      <c r="B568" s="79" t="s">
        <v>186</v>
      </c>
      <c r="C568" s="5" t="s">
        <v>152</v>
      </c>
      <c r="D568" s="57">
        <f>D569+D570</f>
        <v>0</v>
      </c>
      <c r="E568" s="57">
        <f t="shared" ref="E568:K568" si="671">E569+E570</f>
        <v>0</v>
      </c>
      <c r="F568" s="57">
        <f t="shared" si="671"/>
        <v>0</v>
      </c>
      <c r="G568" s="57">
        <f t="shared" si="671"/>
        <v>0</v>
      </c>
      <c r="H568" s="57">
        <f t="shared" si="671"/>
        <v>0</v>
      </c>
      <c r="I568" s="57">
        <f t="shared" si="671"/>
        <v>0</v>
      </c>
      <c r="J568" s="57">
        <f t="shared" si="671"/>
        <v>0</v>
      </c>
      <c r="K568" s="57">
        <f t="shared" si="671"/>
        <v>0</v>
      </c>
      <c r="M568" s="7">
        <f t="shared" si="642"/>
        <v>0</v>
      </c>
    </row>
    <row r="569" spans="1:13">
      <c r="A569" s="75"/>
      <c r="B569" s="80"/>
      <c r="C569" s="49" t="s">
        <v>116</v>
      </c>
      <c r="D569" s="57">
        <f>D573</f>
        <v>0</v>
      </c>
      <c r="E569" s="57">
        <f t="shared" ref="E569:K570" si="672">E573</f>
        <v>0</v>
      </c>
      <c r="F569" s="57">
        <f t="shared" si="672"/>
        <v>0</v>
      </c>
      <c r="G569" s="57">
        <f t="shared" si="672"/>
        <v>0</v>
      </c>
      <c r="H569" s="57">
        <f t="shared" si="672"/>
        <v>0</v>
      </c>
      <c r="I569" s="57">
        <f t="shared" si="672"/>
        <v>0</v>
      </c>
      <c r="J569" s="57">
        <f t="shared" si="672"/>
        <v>0</v>
      </c>
      <c r="K569" s="57">
        <f t="shared" si="672"/>
        <v>0</v>
      </c>
      <c r="M569" s="7">
        <f t="shared" si="642"/>
        <v>0</v>
      </c>
    </row>
    <row r="570" spans="1:13">
      <c r="A570" s="75"/>
      <c r="B570" s="80"/>
      <c r="C570" s="49" t="s">
        <v>117</v>
      </c>
      <c r="D570" s="35">
        <f>D574</f>
        <v>0</v>
      </c>
      <c r="E570" s="35">
        <f t="shared" ref="E570:I570" si="673">E574</f>
        <v>0</v>
      </c>
      <c r="F570" s="35">
        <f t="shared" si="673"/>
        <v>0</v>
      </c>
      <c r="G570" s="35">
        <f t="shared" si="673"/>
        <v>0</v>
      </c>
      <c r="H570" s="35">
        <f t="shared" si="673"/>
        <v>0</v>
      </c>
      <c r="I570" s="35">
        <f t="shared" si="673"/>
        <v>0</v>
      </c>
      <c r="J570" s="35">
        <f t="shared" si="672"/>
        <v>0</v>
      </c>
      <c r="K570" s="35">
        <f t="shared" si="672"/>
        <v>0</v>
      </c>
      <c r="M570" s="7">
        <f t="shared" si="642"/>
        <v>0</v>
      </c>
    </row>
    <row r="571" spans="1:13" ht="23.25">
      <c r="A571" s="75"/>
      <c r="B571" s="80"/>
      <c r="C571" s="5" t="s">
        <v>23</v>
      </c>
      <c r="D571" s="57">
        <f>D572</f>
        <v>0</v>
      </c>
      <c r="E571" s="57">
        <f t="shared" ref="E571:K571" si="674">E572</f>
        <v>0</v>
      </c>
      <c r="F571" s="57">
        <f t="shared" si="674"/>
        <v>0</v>
      </c>
      <c r="G571" s="57">
        <f t="shared" si="674"/>
        <v>0</v>
      </c>
      <c r="H571" s="57">
        <f t="shared" si="674"/>
        <v>0</v>
      </c>
      <c r="I571" s="57">
        <f t="shared" si="674"/>
        <v>0</v>
      </c>
      <c r="J571" s="57">
        <f t="shared" si="674"/>
        <v>0</v>
      </c>
      <c r="K571" s="57">
        <f t="shared" si="674"/>
        <v>0</v>
      </c>
      <c r="M571" s="7">
        <f t="shared" si="642"/>
        <v>0</v>
      </c>
    </row>
    <row r="572" spans="1:13" ht="23.25">
      <c r="A572" s="75"/>
      <c r="B572" s="80"/>
      <c r="C572" s="5" t="s">
        <v>155</v>
      </c>
      <c r="D572" s="57">
        <f>D573+D574</f>
        <v>0</v>
      </c>
      <c r="E572" s="57">
        <f t="shared" ref="E572:K572" si="675">E573+E574</f>
        <v>0</v>
      </c>
      <c r="F572" s="57">
        <f t="shared" si="675"/>
        <v>0</v>
      </c>
      <c r="G572" s="57">
        <f t="shared" si="675"/>
        <v>0</v>
      </c>
      <c r="H572" s="57">
        <f t="shared" si="675"/>
        <v>0</v>
      </c>
      <c r="I572" s="57">
        <f t="shared" si="675"/>
        <v>0</v>
      </c>
      <c r="J572" s="57">
        <f t="shared" si="675"/>
        <v>0</v>
      </c>
      <c r="K572" s="57">
        <f t="shared" si="675"/>
        <v>0</v>
      </c>
      <c r="M572" s="7">
        <f t="shared" si="642"/>
        <v>0</v>
      </c>
    </row>
    <row r="573" spans="1:13">
      <c r="A573" s="75"/>
      <c r="B573" s="80"/>
      <c r="C573" s="49" t="s">
        <v>116</v>
      </c>
      <c r="D573" s="35">
        <v>0</v>
      </c>
      <c r="E573" s="35">
        <v>0</v>
      </c>
      <c r="F573" s="35">
        <v>0</v>
      </c>
      <c r="G573" s="35">
        <v>0</v>
      </c>
      <c r="H573" s="35">
        <v>0</v>
      </c>
      <c r="I573" s="35">
        <v>0</v>
      </c>
      <c r="J573" s="35">
        <v>0</v>
      </c>
      <c r="K573" s="35">
        <v>0</v>
      </c>
      <c r="M573" s="7">
        <f t="shared" si="642"/>
        <v>0</v>
      </c>
    </row>
    <row r="574" spans="1:13">
      <c r="A574" s="76"/>
      <c r="B574" s="81"/>
      <c r="C574" s="49" t="s">
        <v>117</v>
      </c>
      <c r="D574" s="35">
        <v>0</v>
      </c>
      <c r="E574" s="35">
        <v>0</v>
      </c>
      <c r="F574" s="35">
        <v>0</v>
      </c>
      <c r="G574" s="35">
        <v>0</v>
      </c>
      <c r="H574" s="35">
        <v>0</v>
      </c>
      <c r="I574" s="35">
        <v>0</v>
      </c>
      <c r="J574" s="35">
        <v>0</v>
      </c>
      <c r="K574" s="35">
        <v>0</v>
      </c>
      <c r="M574" s="7">
        <f t="shared" si="642"/>
        <v>0</v>
      </c>
    </row>
  </sheetData>
  <mergeCells count="133">
    <mergeCell ref="A305:A315"/>
    <mergeCell ref="A146:A156"/>
    <mergeCell ref="A160:A161"/>
    <mergeCell ref="B338:B348"/>
    <mergeCell ref="A338:A348"/>
    <mergeCell ref="B91:B101"/>
    <mergeCell ref="A91:A101"/>
    <mergeCell ref="B80:B90"/>
    <mergeCell ref="A80:A90"/>
    <mergeCell ref="B146:B156"/>
    <mergeCell ref="B327:B337"/>
    <mergeCell ref="A327:A337"/>
    <mergeCell ref="B183:B196"/>
    <mergeCell ref="A197:A210"/>
    <mergeCell ref="B197:B210"/>
    <mergeCell ref="B178:B182"/>
    <mergeCell ref="A183:A196"/>
    <mergeCell ref="A178:A182"/>
    <mergeCell ref="B173:B177"/>
    <mergeCell ref="A173:A177"/>
    <mergeCell ref="B157:B161"/>
    <mergeCell ref="B162:B172"/>
    <mergeCell ref="A162:A172"/>
    <mergeCell ref="B225:B231"/>
    <mergeCell ref="B232:B238"/>
    <mergeCell ref="A239:A245"/>
    <mergeCell ref="B239:B245"/>
    <mergeCell ref="A274:A280"/>
    <mergeCell ref="B274:B280"/>
    <mergeCell ref="B281:B287"/>
    <mergeCell ref="B288:B294"/>
    <mergeCell ref="B295:B304"/>
    <mergeCell ref="A295:A304"/>
    <mergeCell ref="A288:A294"/>
    <mergeCell ref="A356:A366"/>
    <mergeCell ref="B356:B366"/>
    <mergeCell ref="B367:B373"/>
    <mergeCell ref="A367:A373"/>
    <mergeCell ref="A211:A217"/>
    <mergeCell ref="B211:B217"/>
    <mergeCell ref="A218:A224"/>
    <mergeCell ref="B218:B224"/>
    <mergeCell ref="A267:A273"/>
    <mergeCell ref="B267:B273"/>
    <mergeCell ref="B246:B252"/>
    <mergeCell ref="B253:B259"/>
    <mergeCell ref="A253:A259"/>
    <mergeCell ref="A246:A252"/>
    <mergeCell ref="B260:B266"/>
    <mergeCell ref="A349:A355"/>
    <mergeCell ref="B349:B355"/>
    <mergeCell ref="A281:A287"/>
    <mergeCell ref="A260:A266"/>
    <mergeCell ref="A232:A238"/>
    <mergeCell ref="B305:B315"/>
    <mergeCell ref="B316:B326"/>
    <mergeCell ref="A316:A326"/>
    <mergeCell ref="A225:A231"/>
    <mergeCell ref="B58:B68"/>
    <mergeCell ref="A58:A68"/>
    <mergeCell ref="B47:B57"/>
    <mergeCell ref="A47:A57"/>
    <mergeCell ref="B25:B46"/>
    <mergeCell ref="B135:B145"/>
    <mergeCell ref="A135:A145"/>
    <mergeCell ref="B124:B134"/>
    <mergeCell ref="A124:A134"/>
    <mergeCell ref="B113:B123"/>
    <mergeCell ref="A113:A123"/>
    <mergeCell ref="B102:B112"/>
    <mergeCell ref="A25:A34"/>
    <mergeCell ref="B69:B79"/>
    <mergeCell ref="A69:A79"/>
    <mergeCell ref="E5:M5"/>
    <mergeCell ref="A17:I17"/>
    <mergeCell ref="A18:I18"/>
    <mergeCell ref="A19:I19"/>
    <mergeCell ref="A20:A22"/>
    <mergeCell ref="B20:B22"/>
    <mergeCell ref="C20:C22"/>
    <mergeCell ref="E21:I21"/>
    <mergeCell ref="D20:K20"/>
    <mergeCell ref="A523:A525"/>
    <mergeCell ref="A526:A532"/>
    <mergeCell ref="B485:B491"/>
    <mergeCell ref="B526:B532"/>
    <mergeCell ref="B520:B522"/>
    <mergeCell ref="A485:A491"/>
    <mergeCell ref="B533:B539"/>
    <mergeCell ref="A533:A539"/>
    <mergeCell ref="B523:B525"/>
    <mergeCell ref="A513:A519"/>
    <mergeCell ref="B513:B519"/>
    <mergeCell ref="A471:A477"/>
    <mergeCell ref="A440:A449"/>
    <mergeCell ref="B440:B449"/>
    <mergeCell ref="A457:A463"/>
    <mergeCell ref="B457:B463"/>
    <mergeCell ref="A464:A470"/>
    <mergeCell ref="B464:B470"/>
    <mergeCell ref="B450:B456"/>
    <mergeCell ref="B506:B512"/>
    <mergeCell ref="B499:B505"/>
    <mergeCell ref="B492:B498"/>
    <mergeCell ref="A492:A498"/>
    <mergeCell ref="A499:A505"/>
    <mergeCell ref="A506:A512"/>
    <mergeCell ref="B478:B484"/>
    <mergeCell ref="A478:A484"/>
    <mergeCell ref="B471:B477"/>
    <mergeCell ref="A410:A416"/>
    <mergeCell ref="B417:B428"/>
    <mergeCell ref="A417:A428"/>
    <mergeCell ref="B429:B439"/>
    <mergeCell ref="A429:A439"/>
    <mergeCell ref="B374:B384"/>
    <mergeCell ref="B385:B391"/>
    <mergeCell ref="A385:A391"/>
    <mergeCell ref="A392:A402"/>
    <mergeCell ref="B392:B402"/>
    <mergeCell ref="B403:B409"/>
    <mergeCell ref="A403:A409"/>
    <mergeCell ref="B410:B416"/>
    <mergeCell ref="A540:A546"/>
    <mergeCell ref="B540:B546"/>
    <mergeCell ref="B547:B553"/>
    <mergeCell ref="A554:A560"/>
    <mergeCell ref="B554:B560"/>
    <mergeCell ref="A561:A567"/>
    <mergeCell ref="B561:B567"/>
    <mergeCell ref="A568:A574"/>
    <mergeCell ref="B568:B574"/>
    <mergeCell ref="A547:A553"/>
  </mergeCells>
  <phoneticPr fontId="11" type="noConversion"/>
  <pageMargins left="0.23622047244094491" right="0.23622047244094491" top="0.74803149606299213" bottom="0.74803149606299213" header="0.31496062992125984" footer="0.31496062992125984"/>
  <pageSetup paperSize="9" scale="70" fitToHeight="0" orientation="portrait" horizontalDpi="360" verticalDpi="360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 (2)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2024-11-14T08:30:16Z</dcterms:modified>
</cp:coreProperties>
</file>