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C86C8895-AF9D-47E9-A95F-38FED6C13EF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уточнение1" sheetId="5" r:id="rId1"/>
    <sheet name="объемы" sheetId="4" r:id="rId2"/>
  </sheets>
  <definedNames>
    <definedName name="_xlnm._FilterDatabase" localSheetId="1" hidden="1">объемы!$A$17:$M$351</definedName>
    <definedName name="_xlnm._FilterDatabase" localSheetId="0" hidden="1">уточнение1!$A$17:$M$435</definedName>
    <definedName name="_xlnm.Print_Titles" localSheetId="1">объемы!$10:$17</definedName>
    <definedName name="_xlnm.Print_Titles" localSheetId="0">уточнение1!$10:$17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10" i="5" l="1"/>
  <c r="H121" i="5"/>
  <c r="K148" i="5"/>
  <c r="K149" i="5"/>
  <c r="K304" i="5"/>
  <c r="K305" i="5"/>
  <c r="K306" i="5"/>
  <c r="K307" i="5"/>
  <c r="K308" i="5"/>
  <c r="K309" i="5"/>
  <c r="K310" i="5"/>
  <c r="K311" i="5"/>
  <c r="K312" i="5"/>
  <c r="K313" i="5"/>
  <c r="K314" i="5"/>
  <c r="K315" i="5"/>
  <c r="K316" i="5"/>
  <c r="K317" i="5"/>
  <c r="K318" i="5"/>
  <c r="K319" i="5"/>
  <c r="K320" i="5"/>
  <c r="K321" i="5"/>
  <c r="K322" i="5"/>
  <c r="K323" i="5"/>
  <c r="K324" i="5"/>
  <c r="K325" i="5"/>
  <c r="K326" i="5"/>
  <c r="K327" i="5"/>
  <c r="K328" i="5"/>
  <c r="K329" i="5"/>
  <c r="K330" i="5"/>
  <c r="K331" i="5"/>
  <c r="K332" i="5"/>
  <c r="H187" i="5" l="1"/>
  <c r="K251" i="5"/>
  <c r="K250" i="5"/>
  <c r="J249" i="5"/>
  <c r="I249" i="5"/>
  <c r="H249" i="5"/>
  <c r="G249" i="5"/>
  <c r="F249" i="5"/>
  <c r="E249" i="5"/>
  <c r="D249" i="5"/>
  <c r="E147" i="5"/>
  <c r="F147" i="5"/>
  <c r="G147" i="5"/>
  <c r="H147" i="5"/>
  <c r="I147" i="5"/>
  <c r="K147" i="5" s="1"/>
  <c r="J147" i="5"/>
  <c r="D147" i="5"/>
  <c r="K249" i="5" l="1"/>
  <c r="J330" i="5" l="1"/>
  <c r="I330" i="5"/>
  <c r="H330" i="5"/>
  <c r="G330" i="5"/>
  <c r="F330" i="5"/>
  <c r="E330" i="5"/>
  <c r="D330" i="5"/>
  <c r="J328" i="5"/>
  <c r="I328" i="5"/>
  <c r="H328" i="5"/>
  <c r="G328" i="5"/>
  <c r="F328" i="5"/>
  <c r="E328" i="5"/>
  <c r="D328" i="5"/>
  <c r="J327" i="5"/>
  <c r="I327" i="5"/>
  <c r="H327" i="5"/>
  <c r="H326" i="5" s="1"/>
  <c r="G327" i="5"/>
  <c r="F327" i="5"/>
  <c r="F326" i="5" s="1"/>
  <c r="E327" i="5"/>
  <c r="E326" i="5" s="1"/>
  <c r="D327" i="5"/>
  <c r="J320" i="5"/>
  <c r="I320" i="5"/>
  <c r="H320" i="5"/>
  <c r="H171" i="5" s="1"/>
  <c r="G320" i="5"/>
  <c r="F320" i="5"/>
  <c r="E320" i="5"/>
  <c r="D320" i="5"/>
  <c r="J317" i="5"/>
  <c r="I317" i="5"/>
  <c r="H317" i="5"/>
  <c r="G317" i="5"/>
  <c r="F317" i="5"/>
  <c r="E317" i="5"/>
  <c r="D317" i="5"/>
  <c r="J315" i="5"/>
  <c r="I315" i="5"/>
  <c r="I306" i="5" s="1"/>
  <c r="H315" i="5"/>
  <c r="G315" i="5"/>
  <c r="F315" i="5"/>
  <c r="F306" i="5" s="1"/>
  <c r="E315" i="5"/>
  <c r="E306" i="5" s="1"/>
  <c r="D315" i="5"/>
  <c r="J314" i="5"/>
  <c r="J313" i="5" s="1"/>
  <c r="I314" i="5"/>
  <c r="I313" i="5" s="1"/>
  <c r="H314" i="5"/>
  <c r="G314" i="5"/>
  <c r="G305" i="5" s="1"/>
  <c r="F314" i="5"/>
  <c r="F313" i="5" s="1"/>
  <c r="E314" i="5"/>
  <c r="E305" i="5" s="1"/>
  <c r="D314" i="5"/>
  <c r="D313" i="5" s="1"/>
  <c r="J310" i="5"/>
  <c r="I310" i="5"/>
  <c r="H310" i="5"/>
  <c r="G310" i="5"/>
  <c r="F310" i="5"/>
  <c r="E310" i="5"/>
  <c r="D310" i="5"/>
  <c r="J307" i="5"/>
  <c r="I307" i="5"/>
  <c r="H307" i="5"/>
  <c r="G307" i="5"/>
  <c r="F307" i="5"/>
  <c r="E307" i="5"/>
  <c r="D307" i="5"/>
  <c r="D337" i="5"/>
  <c r="E337" i="5"/>
  <c r="F337" i="5"/>
  <c r="G337" i="5"/>
  <c r="H337" i="5"/>
  <c r="I337" i="5"/>
  <c r="J337" i="5"/>
  <c r="D338" i="5"/>
  <c r="E338" i="5"/>
  <c r="F338" i="5"/>
  <c r="G338" i="5"/>
  <c r="H338" i="5"/>
  <c r="I338" i="5"/>
  <c r="J338" i="5"/>
  <c r="D342" i="5"/>
  <c r="E342" i="5"/>
  <c r="F342" i="5"/>
  <c r="G342" i="5"/>
  <c r="H342" i="5"/>
  <c r="I342" i="5"/>
  <c r="J342" i="5"/>
  <c r="D344" i="5"/>
  <c r="E344" i="5"/>
  <c r="F344" i="5"/>
  <c r="G344" i="5"/>
  <c r="H344" i="5"/>
  <c r="I344" i="5"/>
  <c r="J344" i="5"/>
  <c r="D345" i="5"/>
  <c r="E345" i="5"/>
  <c r="F345" i="5"/>
  <c r="G345" i="5"/>
  <c r="H345" i="5"/>
  <c r="I345" i="5"/>
  <c r="J345" i="5"/>
  <c r="D349" i="5"/>
  <c r="E349" i="5"/>
  <c r="F349" i="5"/>
  <c r="G349" i="5"/>
  <c r="H349" i="5"/>
  <c r="I349" i="5"/>
  <c r="J349" i="5"/>
  <c r="D351" i="5"/>
  <c r="E351" i="5"/>
  <c r="F351" i="5"/>
  <c r="G351" i="5"/>
  <c r="H351" i="5"/>
  <c r="I351" i="5"/>
  <c r="J351" i="5"/>
  <c r="D352" i="5"/>
  <c r="E352" i="5"/>
  <c r="F352" i="5"/>
  <c r="G352" i="5"/>
  <c r="H352" i="5"/>
  <c r="I352" i="5"/>
  <c r="J352" i="5"/>
  <c r="D353" i="5"/>
  <c r="E353" i="5"/>
  <c r="F353" i="5"/>
  <c r="G353" i="5"/>
  <c r="K353" i="5" s="1"/>
  <c r="H353" i="5"/>
  <c r="I353" i="5"/>
  <c r="J353" i="5"/>
  <c r="D354" i="5"/>
  <c r="E354" i="5"/>
  <c r="F354" i="5"/>
  <c r="G354" i="5"/>
  <c r="H354" i="5"/>
  <c r="I354" i="5"/>
  <c r="J354" i="5"/>
  <c r="D355" i="5"/>
  <c r="E355" i="5"/>
  <c r="F355" i="5"/>
  <c r="G355" i="5"/>
  <c r="H355" i="5"/>
  <c r="I355" i="5"/>
  <c r="J355" i="5"/>
  <c r="D356" i="5"/>
  <c r="E356" i="5"/>
  <c r="F356" i="5"/>
  <c r="G356" i="5"/>
  <c r="H356" i="5"/>
  <c r="I356" i="5"/>
  <c r="J356" i="5"/>
  <c r="D360" i="5"/>
  <c r="D336" i="5" s="1"/>
  <c r="E360" i="5"/>
  <c r="E336" i="5" s="1"/>
  <c r="F360" i="5"/>
  <c r="G360" i="5"/>
  <c r="G336" i="5" s="1"/>
  <c r="H360" i="5"/>
  <c r="H336" i="5" s="1"/>
  <c r="I360" i="5"/>
  <c r="I336" i="5" s="1"/>
  <c r="J360" i="5"/>
  <c r="J336" i="5" s="1"/>
  <c r="K361" i="5"/>
  <c r="K344" i="5" l="1"/>
  <c r="H305" i="5"/>
  <c r="G326" i="5"/>
  <c r="K356" i="5"/>
  <c r="E313" i="5"/>
  <c r="K351" i="5"/>
  <c r="K354" i="5"/>
  <c r="K345" i="5"/>
  <c r="G313" i="5"/>
  <c r="I326" i="5"/>
  <c r="K355" i="5"/>
  <c r="H313" i="5"/>
  <c r="D326" i="5"/>
  <c r="J326" i="5"/>
  <c r="K349" i="5"/>
  <c r="K338" i="5"/>
  <c r="E304" i="5"/>
  <c r="K360" i="5"/>
  <c r="K352" i="5"/>
  <c r="K337" i="5"/>
  <c r="F336" i="5"/>
  <c r="K336" i="5" s="1"/>
  <c r="F305" i="5"/>
  <c r="F304" i="5" s="1"/>
  <c r="D306" i="5"/>
  <c r="J306" i="5"/>
  <c r="I305" i="5"/>
  <c r="I304" i="5" s="1"/>
  <c r="G306" i="5"/>
  <c r="G304" i="5" s="1"/>
  <c r="D305" i="5"/>
  <c r="D304" i="5" s="1"/>
  <c r="J305" i="5"/>
  <c r="J304" i="5" s="1"/>
  <c r="H306" i="5"/>
  <c r="H304" i="5" s="1"/>
  <c r="H165" i="5" l="1"/>
  <c r="H131" i="5" l="1"/>
  <c r="H268" i="5"/>
  <c r="I268" i="5"/>
  <c r="J268" i="5"/>
  <c r="K22" i="5" l="1"/>
  <c r="K23" i="5"/>
  <c r="D21" i="5"/>
  <c r="E37" i="5"/>
  <c r="F37" i="5"/>
  <c r="G37" i="5"/>
  <c r="H37" i="5"/>
  <c r="I37" i="5"/>
  <c r="I35" i="5" s="1"/>
  <c r="J37" i="5"/>
  <c r="E36" i="5"/>
  <c r="F36" i="5"/>
  <c r="F35" i="5" s="1"/>
  <c r="G36" i="5"/>
  <c r="H36" i="5"/>
  <c r="I36" i="5"/>
  <c r="J36" i="5"/>
  <c r="D37" i="5"/>
  <c r="D36" i="5"/>
  <c r="E56" i="5"/>
  <c r="E52" i="5" s="1"/>
  <c r="F56" i="5"/>
  <c r="F52" i="5" s="1"/>
  <c r="G56" i="5"/>
  <c r="H56" i="5"/>
  <c r="H52" i="5" s="1"/>
  <c r="I56" i="5"/>
  <c r="I52" i="5" s="1"/>
  <c r="J56" i="5"/>
  <c r="J52" i="5" s="1"/>
  <c r="E55" i="5"/>
  <c r="E51" i="5" s="1"/>
  <c r="F55" i="5"/>
  <c r="F51" i="5" s="1"/>
  <c r="G55" i="5"/>
  <c r="H55" i="5"/>
  <c r="H51" i="5" s="1"/>
  <c r="I55" i="5"/>
  <c r="I51" i="5" s="1"/>
  <c r="J55" i="5"/>
  <c r="J51" i="5" s="1"/>
  <c r="D56" i="5"/>
  <c r="D55" i="5"/>
  <c r="G52" i="5"/>
  <c r="G51" i="5"/>
  <c r="G54" i="5"/>
  <c r="K410" i="5"/>
  <c r="K409" i="5"/>
  <c r="K408" i="5"/>
  <c r="K438" i="5"/>
  <c r="K439" i="5"/>
  <c r="K440" i="5"/>
  <c r="K62" i="5"/>
  <c r="K85" i="5"/>
  <c r="K116" i="5"/>
  <c r="K117" i="5"/>
  <c r="E115" i="5"/>
  <c r="F115" i="5"/>
  <c r="G115" i="5"/>
  <c r="H115" i="5"/>
  <c r="I115" i="5"/>
  <c r="J115" i="5"/>
  <c r="D115" i="5"/>
  <c r="G125" i="5"/>
  <c r="H125" i="5"/>
  <c r="I125" i="5"/>
  <c r="J125" i="5"/>
  <c r="K127" i="5"/>
  <c r="D128" i="5"/>
  <c r="K130" i="5"/>
  <c r="K132" i="5"/>
  <c r="G134" i="5"/>
  <c r="K136" i="5"/>
  <c r="E142" i="5"/>
  <c r="E114" i="5" s="1"/>
  <c r="F142" i="5"/>
  <c r="F114" i="5" s="1"/>
  <c r="G142" i="5"/>
  <c r="G114" i="5" s="1"/>
  <c r="H142" i="5"/>
  <c r="I142" i="5"/>
  <c r="J142" i="5"/>
  <c r="E141" i="5"/>
  <c r="F141" i="5"/>
  <c r="G141" i="5"/>
  <c r="H141" i="5"/>
  <c r="I141" i="5"/>
  <c r="I113" i="5" s="1"/>
  <c r="J141" i="5"/>
  <c r="D142" i="5"/>
  <c r="D114" i="5" s="1"/>
  <c r="D141" i="5"/>
  <c r="E144" i="5"/>
  <c r="F144" i="5"/>
  <c r="G144" i="5"/>
  <c r="H144" i="5"/>
  <c r="I144" i="5"/>
  <c r="J144" i="5"/>
  <c r="D144" i="5"/>
  <c r="K146" i="5"/>
  <c r="K119" i="5"/>
  <c r="K120" i="5"/>
  <c r="K137" i="5"/>
  <c r="K138" i="5"/>
  <c r="K139" i="5"/>
  <c r="E155" i="5"/>
  <c r="F155" i="5"/>
  <c r="G155" i="5"/>
  <c r="H155" i="5"/>
  <c r="I155" i="5"/>
  <c r="J155" i="5"/>
  <c r="D155" i="5"/>
  <c r="E154" i="5"/>
  <c r="F154" i="5"/>
  <c r="G154" i="5"/>
  <c r="H154" i="5"/>
  <c r="I154" i="5"/>
  <c r="J154" i="5"/>
  <c r="D154" i="5"/>
  <c r="E158" i="5"/>
  <c r="F158" i="5"/>
  <c r="G158" i="5"/>
  <c r="H158" i="5"/>
  <c r="I158" i="5"/>
  <c r="J158" i="5"/>
  <c r="D158" i="5"/>
  <c r="E157" i="5"/>
  <c r="F157" i="5"/>
  <c r="F156" i="5" s="1"/>
  <c r="G157" i="5"/>
  <c r="H157" i="5"/>
  <c r="I157" i="5"/>
  <c r="J157" i="5"/>
  <c r="D157" i="5"/>
  <c r="E174" i="5"/>
  <c r="E97" i="5" s="1"/>
  <c r="E49" i="5" s="1"/>
  <c r="F174" i="5"/>
  <c r="F97" i="5" s="1"/>
  <c r="F49" i="5" s="1"/>
  <c r="G174" i="5"/>
  <c r="G97" i="5" s="1"/>
  <c r="G49" i="5" s="1"/>
  <c r="H174" i="5"/>
  <c r="H97" i="5" s="1"/>
  <c r="H49" i="5" s="1"/>
  <c r="I174" i="5"/>
  <c r="I97" i="5" s="1"/>
  <c r="I49" i="5" s="1"/>
  <c r="J174" i="5"/>
  <c r="J97" i="5" s="1"/>
  <c r="J49" i="5" s="1"/>
  <c r="D174" i="5"/>
  <c r="D97" i="5" s="1"/>
  <c r="D49" i="5" s="1"/>
  <c r="E173" i="5"/>
  <c r="F173" i="5"/>
  <c r="G173" i="5"/>
  <c r="G96" i="5" s="1"/>
  <c r="G48" i="5" s="1"/>
  <c r="H173" i="5"/>
  <c r="I173" i="5"/>
  <c r="J173" i="5"/>
  <c r="D173" i="5"/>
  <c r="E171" i="5"/>
  <c r="F171" i="5"/>
  <c r="G171" i="5"/>
  <c r="H94" i="5"/>
  <c r="H46" i="5" s="1"/>
  <c r="I171" i="5"/>
  <c r="J171" i="5"/>
  <c r="D171" i="5"/>
  <c r="H168" i="5"/>
  <c r="H91" i="5" s="1"/>
  <c r="H43" i="5" s="1"/>
  <c r="E167" i="5"/>
  <c r="F167" i="5"/>
  <c r="G167" i="5"/>
  <c r="H167" i="5"/>
  <c r="I167" i="5"/>
  <c r="J167" i="5"/>
  <c r="D167" i="5"/>
  <c r="D90" i="5" s="1"/>
  <c r="D42" i="5" s="1"/>
  <c r="E165" i="5"/>
  <c r="F165" i="5"/>
  <c r="G165" i="5"/>
  <c r="D165" i="5"/>
  <c r="E164" i="5"/>
  <c r="F164" i="5"/>
  <c r="G164" i="5"/>
  <c r="H164" i="5"/>
  <c r="I164" i="5"/>
  <c r="J164" i="5"/>
  <c r="D164" i="5"/>
  <c r="J175" i="5"/>
  <c r="J98" i="5" s="1"/>
  <c r="E175" i="5"/>
  <c r="F175" i="5"/>
  <c r="G175" i="5"/>
  <c r="H175" i="5"/>
  <c r="I175" i="5"/>
  <c r="E176" i="5"/>
  <c r="F176" i="5"/>
  <c r="G176" i="5"/>
  <c r="H176" i="5"/>
  <c r="I176" i="5"/>
  <c r="J176" i="5"/>
  <c r="D175" i="5"/>
  <c r="D176" i="5"/>
  <c r="E177" i="5"/>
  <c r="F177" i="5"/>
  <c r="G177" i="5"/>
  <c r="H177" i="5"/>
  <c r="I177" i="5"/>
  <c r="J177" i="5"/>
  <c r="D177" i="5"/>
  <c r="E187" i="5"/>
  <c r="E110" i="5" s="1"/>
  <c r="E68" i="5" s="1"/>
  <c r="F187" i="5"/>
  <c r="F110" i="5" s="1"/>
  <c r="F68" i="5" s="1"/>
  <c r="G187" i="5"/>
  <c r="G110" i="5" s="1"/>
  <c r="G68" i="5" s="1"/>
  <c r="H68" i="5"/>
  <c r="I187" i="5"/>
  <c r="I110" i="5" s="1"/>
  <c r="I68" i="5" s="1"/>
  <c r="J187" i="5"/>
  <c r="J110" i="5" s="1"/>
  <c r="J68" i="5" s="1"/>
  <c r="D187" i="5"/>
  <c r="D110" i="5" s="1"/>
  <c r="D68" i="5" s="1"/>
  <c r="G186" i="5"/>
  <c r="G109" i="5" s="1"/>
  <c r="G67" i="5" s="1"/>
  <c r="E184" i="5"/>
  <c r="E180" i="5" s="1"/>
  <c r="F184" i="5"/>
  <c r="F107" i="5" s="1"/>
  <c r="F103" i="5" s="1"/>
  <c r="G184" i="5"/>
  <c r="G180" i="5" s="1"/>
  <c r="H184" i="5"/>
  <c r="H180" i="5" s="1"/>
  <c r="I184" i="5"/>
  <c r="I107" i="5" s="1"/>
  <c r="I103" i="5" s="1"/>
  <c r="J184" i="5"/>
  <c r="J180" i="5" s="1"/>
  <c r="J183" i="5"/>
  <c r="J106" i="5" s="1"/>
  <c r="J64" i="5" s="1"/>
  <c r="E183" i="5"/>
  <c r="E106" i="5" s="1"/>
  <c r="E64" i="5" s="1"/>
  <c r="F183" i="5"/>
  <c r="F106" i="5" s="1"/>
  <c r="F64" i="5" s="1"/>
  <c r="G183" i="5"/>
  <c r="G106" i="5" s="1"/>
  <c r="H183" i="5"/>
  <c r="H106" i="5" s="1"/>
  <c r="H64" i="5" s="1"/>
  <c r="I183" i="5"/>
  <c r="I106" i="5" s="1"/>
  <c r="I64" i="5" s="1"/>
  <c r="D184" i="5"/>
  <c r="D183" i="5"/>
  <c r="D106" i="5" s="1"/>
  <c r="D64" i="5" s="1"/>
  <c r="K192" i="5"/>
  <c r="K193" i="5"/>
  <c r="K195" i="5"/>
  <c r="K196" i="5"/>
  <c r="K202" i="5"/>
  <c r="K203" i="5"/>
  <c r="K205" i="5"/>
  <c r="K206" i="5"/>
  <c r="K208" i="5"/>
  <c r="K209" i="5"/>
  <c r="K210" i="5"/>
  <c r="K211" i="5"/>
  <c r="K212" i="5"/>
  <c r="K218" i="5"/>
  <c r="K219" i="5"/>
  <c r="K222" i="5"/>
  <c r="K227" i="5"/>
  <c r="K228" i="5"/>
  <c r="K230" i="5"/>
  <c r="K231" i="5"/>
  <c r="K237" i="5"/>
  <c r="K240" i="5"/>
  <c r="K244" i="5"/>
  <c r="K245" i="5"/>
  <c r="K246" i="5"/>
  <c r="K247" i="5"/>
  <c r="K248" i="5"/>
  <c r="E191" i="5"/>
  <c r="F191" i="5"/>
  <c r="G191" i="5"/>
  <c r="H191" i="5"/>
  <c r="I191" i="5"/>
  <c r="J191" i="5"/>
  <c r="D191" i="5"/>
  <c r="E194" i="5"/>
  <c r="F194" i="5"/>
  <c r="G194" i="5"/>
  <c r="H194" i="5"/>
  <c r="I194" i="5"/>
  <c r="J194" i="5"/>
  <c r="D194" i="5"/>
  <c r="E199" i="5"/>
  <c r="F199" i="5"/>
  <c r="G199" i="5"/>
  <c r="H199" i="5"/>
  <c r="I199" i="5"/>
  <c r="J199" i="5"/>
  <c r="E198" i="5"/>
  <c r="F198" i="5"/>
  <c r="G198" i="5"/>
  <c r="H198" i="5"/>
  <c r="I198" i="5"/>
  <c r="J198" i="5"/>
  <c r="J197" i="5" s="1"/>
  <c r="D199" i="5"/>
  <c r="D198" i="5"/>
  <c r="E201" i="5"/>
  <c r="F201" i="5"/>
  <c r="G201" i="5"/>
  <c r="H201" i="5"/>
  <c r="I201" i="5"/>
  <c r="J201" i="5"/>
  <c r="D201" i="5"/>
  <c r="E204" i="5"/>
  <c r="F204" i="5"/>
  <c r="G204" i="5"/>
  <c r="H204" i="5"/>
  <c r="I204" i="5"/>
  <c r="J204" i="5"/>
  <c r="D204" i="5"/>
  <c r="E207" i="5"/>
  <c r="F207" i="5"/>
  <c r="G207" i="5"/>
  <c r="H207" i="5"/>
  <c r="I207" i="5"/>
  <c r="J207" i="5"/>
  <c r="D207" i="5"/>
  <c r="E215" i="5"/>
  <c r="F215" i="5"/>
  <c r="G215" i="5"/>
  <c r="H215" i="5"/>
  <c r="I215" i="5"/>
  <c r="J215" i="5"/>
  <c r="G214" i="5"/>
  <c r="D215" i="5"/>
  <c r="E217" i="5"/>
  <c r="F217" i="5"/>
  <c r="G217" i="5"/>
  <c r="H217" i="5"/>
  <c r="I217" i="5"/>
  <c r="J217" i="5"/>
  <c r="D217" i="5"/>
  <c r="G220" i="5"/>
  <c r="E226" i="5"/>
  <c r="F226" i="5"/>
  <c r="G226" i="5"/>
  <c r="H226" i="5"/>
  <c r="I226" i="5"/>
  <c r="J226" i="5"/>
  <c r="D226" i="5"/>
  <c r="E229" i="5"/>
  <c r="F229" i="5"/>
  <c r="G229" i="5"/>
  <c r="H229" i="5"/>
  <c r="I229" i="5"/>
  <c r="J229" i="5"/>
  <c r="D229" i="5"/>
  <c r="H234" i="5"/>
  <c r="H225" i="5" s="1"/>
  <c r="G233" i="5"/>
  <c r="G224" i="5" s="1"/>
  <c r="H233" i="5"/>
  <c r="H224" i="5" s="1"/>
  <c r="I233" i="5"/>
  <c r="I224" i="5" s="1"/>
  <c r="J233" i="5"/>
  <c r="J224" i="5" s="1"/>
  <c r="G242" i="5"/>
  <c r="H242" i="5"/>
  <c r="I242" i="5"/>
  <c r="J242" i="5"/>
  <c r="H239" i="5"/>
  <c r="E236" i="5"/>
  <c r="F236" i="5"/>
  <c r="G236" i="5"/>
  <c r="H236" i="5"/>
  <c r="D236" i="5"/>
  <c r="K256" i="5"/>
  <c r="K257" i="5"/>
  <c r="K259" i="5"/>
  <c r="K260" i="5"/>
  <c r="K266" i="5"/>
  <c r="K267" i="5"/>
  <c r="J255" i="5"/>
  <c r="E255" i="5"/>
  <c r="F255" i="5"/>
  <c r="G255" i="5"/>
  <c r="H255" i="5"/>
  <c r="I255" i="5"/>
  <c r="D255" i="5"/>
  <c r="E258" i="5"/>
  <c r="F258" i="5"/>
  <c r="G258" i="5"/>
  <c r="H258" i="5"/>
  <c r="I258" i="5"/>
  <c r="J258" i="5"/>
  <c r="D258" i="5"/>
  <c r="E263" i="5"/>
  <c r="E254" i="5" s="1"/>
  <c r="F263" i="5"/>
  <c r="F254" i="5" s="1"/>
  <c r="G263" i="5"/>
  <c r="G254" i="5" s="1"/>
  <c r="H263" i="5"/>
  <c r="H254" i="5" s="1"/>
  <c r="I263" i="5"/>
  <c r="I254" i="5" s="1"/>
  <c r="J263" i="5"/>
  <c r="J254" i="5" s="1"/>
  <c r="D263" i="5"/>
  <c r="D254" i="5" s="1"/>
  <c r="K270" i="5"/>
  <c r="K271" i="5"/>
  <c r="K272" i="5"/>
  <c r="K273" i="5"/>
  <c r="K274" i="5"/>
  <c r="K279" i="5"/>
  <c r="K280" i="5"/>
  <c r="K282" i="5"/>
  <c r="K283" i="5"/>
  <c r="K289" i="5"/>
  <c r="K290" i="5"/>
  <c r="K292" i="5"/>
  <c r="K293" i="5"/>
  <c r="K294" i="5"/>
  <c r="K295" i="5"/>
  <c r="K296" i="5"/>
  <c r="K302" i="5"/>
  <c r="K303" i="5"/>
  <c r="K437" i="5"/>
  <c r="E265" i="5"/>
  <c r="F265" i="5"/>
  <c r="G265" i="5"/>
  <c r="H265" i="5"/>
  <c r="I265" i="5"/>
  <c r="J265" i="5"/>
  <c r="D265" i="5"/>
  <c r="E278" i="5"/>
  <c r="F278" i="5"/>
  <c r="G278" i="5"/>
  <c r="H278" i="5"/>
  <c r="I278" i="5"/>
  <c r="J278" i="5"/>
  <c r="D278" i="5"/>
  <c r="E281" i="5"/>
  <c r="F281" i="5"/>
  <c r="G281" i="5"/>
  <c r="H281" i="5"/>
  <c r="I281" i="5"/>
  <c r="J281" i="5"/>
  <c r="D281" i="5"/>
  <c r="E286" i="5"/>
  <c r="F286" i="5"/>
  <c r="G286" i="5"/>
  <c r="H286" i="5"/>
  <c r="I286" i="5"/>
  <c r="J286" i="5"/>
  <c r="D286" i="5"/>
  <c r="E285" i="5"/>
  <c r="F285" i="5"/>
  <c r="G285" i="5"/>
  <c r="H285" i="5"/>
  <c r="I285" i="5"/>
  <c r="J285" i="5"/>
  <c r="D285" i="5"/>
  <c r="E288" i="5"/>
  <c r="F288" i="5"/>
  <c r="G288" i="5"/>
  <c r="H288" i="5"/>
  <c r="I288" i="5"/>
  <c r="J288" i="5"/>
  <c r="D288" i="5"/>
  <c r="E291" i="5"/>
  <c r="F291" i="5"/>
  <c r="G291" i="5"/>
  <c r="H291" i="5"/>
  <c r="I291" i="5"/>
  <c r="J291" i="5"/>
  <c r="E299" i="5"/>
  <c r="F299" i="5"/>
  <c r="G299" i="5"/>
  <c r="H299" i="5"/>
  <c r="I299" i="5"/>
  <c r="J299" i="5"/>
  <c r="E298" i="5"/>
  <c r="F298" i="5"/>
  <c r="G298" i="5"/>
  <c r="H298" i="5"/>
  <c r="I298" i="5"/>
  <c r="J298" i="5"/>
  <c r="D299" i="5"/>
  <c r="D298" i="5"/>
  <c r="E301" i="5"/>
  <c r="F301" i="5"/>
  <c r="G301" i="5"/>
  <c r="H301" i="5"/>
  <c r="I301" i="5"/>
  <c r="J301" i="5"/>
  <c r="D301" i="5"/>
  <c r="E372" i="5"/>
  <c r="E348" i="5" s="1"/>
  <c r="F372" i="5"/>
  <c r="F348" i="5" s="1"/>
  <c r="G372" i="5"/>
  <c r="G348" i="5" s="1"/>
  <c r="H372" i="5"/>
  <c r="H348" i="5" s="1"/>
  <c r="I372" i="5"/>
  <c r="I348" i="5" s="1"/>
  <c r="J372" i="5"/>
  <c r="J348" i="5" s="1"/>
  <c r="E371" i="5"/>
  <c r="E347" i="5" s="1"/>
  <c r="F371" i="5"/>
  <c r="F347" i="5" s="1"/>
  <c r="G371" i="5"/>
  <c r="G347" i="5" s="1"/>
  <c r="H371" i="5"/>
  <c r="H347" i="5" s="1"/>
  <c r="I371" i="5"/>
  <c r="I347" i="5" s="1"/>
  <c r="J371" i="5"/>
  <c r="J347" i="5" s="1"/>
  <c r="D372" i="5"/>
  <c r="D348" i="5" s="1"/>
  <c r="D371" i="5"/>
  <c r="D347" i="5" s="1"/>
  <c r="J405" i="5"/>
  <c r="I405" i="5"/>
  <c r="H405" i="5"/>
  <c r="G405" i="5"/>
  <c r="F405" i="5"/>
  <c r="E405" i="5"/>
  <c r="D405" i="5"/>
  <c r="J403" i="5"/>
  <c r="I403" i="5"/>
  <c r="H403" i="5"/>
  <c r="G403" i="5"/>
  <c r="F403" i="5"/>
  <c r="E403" i="5"/>
  <c r="D403" i="5"/>
  <c r="J402" i="5"/>
  <c r="I402" i="5"/>
  <c r="H402" i="5"/>
  <c r="G402" i="5"/>
  <c r="F402" i="5"/>
  <c r="E402" i="5"/>
  <c r="D402" i="5"/>
  <c r="J398" i="5"/>
  <c r="I398" i="5"/>
  <c r="H398" i="5"/>
  <c r="G398" i="5"/>
  <c r="F398" i="5"/>
  <c r="E398" i="5"/>
  <c r="D398" i="5"/>
  <c r="J396" i="5"/>
  <c r="I396" i="5"/>
  <c r="H396" i="5"/>
  <c r="G396" i="5"/>
  <c r="F396" i="5"/>
  <c r="E396" i="5"/>
  <c r="D396" i="5"/>
  <c r="J395" i="5"/>
  <c r="I395" i="5"/>
  <c r="H395" i="5"/>
  <c r="G395" i="5"/>
  <c r="F395" i="5"/>
  <c r="E395" i="5"/>
  <c r="D395" i="5"/>
  <c r="J391" i="5"/>
  <c r="I391" i="5"/>
  <c r="H391" i="5"/>
  <c r="G391" i="5"/>
  <c r="F391" i="5"/>
  <c r="E391" i="5"/>
  <c r="D391" i="5"/>
  <c r="J389" i="5"/>
  <c r="I389" i="5"/>
  <c r="H389" i="5"/>
  <c r="G389" i="5"/>
  <c r="F389" i="5"/>
  <c r="E389" i="5"/>
  <c r="D389" i="5"/>
  <c r="J388" i="5"/>
  <c r="I388" i="5"/>
  <c r="H388" i="5"/>
  <c r="G388" i="5"/>
  <c r="F388" i="5"/>
  <c r="E388" i="5"/>
  <c r="D388" i="5"/>
  <c r="J384" i="5"/>
  <c r="I384" i="5"/>
  <c r="H384" i="5"/>
  <c r="G384" i="5"/>
  <c r="F384" i="5"/>
  <c r="E384" i="5"/>
  <c r="D384" i="5"/>
  <c r="E80" i="5"/>
  <c r="E29" i="5" s="1"/>
  <c r="E25" i="5" s="1"/>
  <c r="F80" i="5"/>
  <c r="F29" i="5" s="1"/>
  <c r="G80" i="5"/>
  <c r="G29" i="5" s="1"/>
  <c r="G25" i="5" s="1"/>
  <c r="H80" i="5"/>
  <c r="H29" i="5" s="1"/>
  <c r="H25" i="5" s="1"/>
  <c r="I80" i="5"/>
  <c r="I29" i="5" s="1"/>
  <c r="I25" i="5" s="1"/>
  <c r="J80" i="5"/>
  <c r="J76" i="5" s="1"/>
  <c r="E81" i="5"/>
  <c r="E77" i="5" s="1"/>
  <c r="F81" i="5"/>
  <c r="F77" i="5" s="1"/>
  <c r="G81" i="5"/>
  <c r="G77" i="5" s="1"/>
  <c r="H81" i="5"/>
  <c r="H77" i="5" s="1"/>
  <c r="I81" i="5"/>
  <c r="I77" i="5" s="1"/>
  <c r="J81" i="5"/>
  <c r="J77" i="5" s="1"/>
  <c r="D80" i="5"/>
  <c r="D76" i="5" s="1"/>
  <c r="D81" i="5"/>
  <c r="D30" i="5" s="1"/>
  <c r="E365" i="5"/>
  <c r="F365" i="5"/>
  <c r="G365" i="5"/>
  <c r="H365" i="5"/>
  <c r="I365" i="5"/>
  <c r="J365" i="5"/>
  <c r="E364" i="5"/>
  <c r="F364" i="5"/>
  <c r="G364" i="5"/>
  <c r="H364" i="5"/>
  <c r="I364" i="5"/>
  <c r="J364" i="5"/>
  <c r="D365" i="5"/>
  <c r="D364" i="5"/>
  <c r="D367" i="5"/>
  <c r="D343" i="5" s="1"/>
  <c r="E374" i="5"/>
  <c r="E350" i="5" s="1"/>
  <c r="F374" i="5"/>
  <c r="F350" i="5" s="1"/>
  <c r="G374" i="5"/>
  <c r="G350" i="5" s="1"/>
  <c r="H374" i="5"/>
  <c r="H350" i="5" s="1"/>
  <c r="I374" i="5"/>
  <c r="I350" i="5" s="1"/>
  <c r="J374" i="5"/>
  <c r="J350" i="5" s="1"/>
  <c r="D374" i="5"/>
  <c r="D350" i="5" s="1"/>
  <c r="E367" i="5"/>
  <c r="E343" i="5" s="1"/>
  <c r="F367" i="5"/>
  <c r="F343" i="5" s="1"/>
  <c r="G367" i="5"/>
  <c r="G343" i="5" s="1"/>
  <c r="H367" i="5"/>
  <c r="H343" i="5" s="1"/>
  <c r="I367" i="5"/>
  <c r="I343" i="5" s="1"/>
  <c r="J367" i="5"/>
  <c r="J343" i="5" s="1"/>
  <c r="K362" i="5"/>
  <c r="K368" i="5"/>
  <c r="K369" i="5"/>
  <c r="K375" i="5"/>
  <c r="K376" i="5"/>
  <c r="K377" i="5"/>
  <c r="K378" i="5"/>
  <c r="K379" i="5"/>
  <c r="E21" i="5"/>
  <c r="F21" i="5"/>
  <c r="G21" i="5"/>
  <c r="H21" i="5"/>
  <c r="I21" i="5"/>
  <c r="J21" i="5"/>
  <c r="K385" i="5"/>
  <c r="K386" i="5"/>
  <c r="K392" i="5"/>
  <c r="K393" i="5"/>
  <c r="K406" i="5"/>
  <c r="K407" i="5"/>
  <c r="D425" i="5"/>
  <c r="D421" i="5"/>
  <c r="E419" i="5"/>
  <c r="F419" i="5"/>
  <c r="G419" i="5"/>
  <c r="H419" i="5"/>
  <c r="I419" i="5"/>
  <c r="J419" i="5"/>
  <c r="D419" i="5"/>
  <c r="E418" i="5"/>
  <c r="F418" i="5"/>
  <c r="G418" i="5"/>
  <c r="H418" i="5"/>
  <c r="I418" i="5"/>
  <c r="J418" i="5"/>
  <c r="D418" i="5"/>
  <c r="E414" i="5"/>
  <c r="F414" i="5"/>
  <c r="G414" i="5"/>
  <c r="H414" i="5"/>
  <c r="I414" i="5"/>
  <c r="J414" i="5"/>
  <c r="D414" i="5"/>
  <c r="K415" i="5"/>
  <c r="K416" i="5"/>
  <c r="E421" i="5"/>
  <c r="F421" i="5"/>
  <c r="G421" i="5"/>
  <c r="H421" i="5"/>
  <c r="I421" i="5"/>
  <c r="J421" i="5"/>
  <c r="K422" i="5"/>
  <c r="K423" i="5"/>
  <c r="E432" i="5"/>
  <c r="F432" i="5"/>
  <c r="G432" i="5"/>
  <c r="H432" i="5"/>
  <c r="I432" i="5"/>
  <c r="J432" i="5"/>
  <c r="E433" i="5"/>
  <c r="F433" i="5"/>
  <c r="G433" i="5"/>
  <c r="H433" i="5"/>
  <c r="I433" i="5"/>
  <c r="J433" i="5"/>
  <c r="E435" i="5"/>
  <c r="F435" i="5"/>
  <c r="G435" i="5"/>
  <c r="H435" i="5"/>
  <c r="I435" i="5"/>
  <c r="J435" i="5"/>
  <c r="D433" i="5"/>
  <c r="D432" i="5"/>
  <c r="D435" i="5"/>
  <c r="K436" i="5"/>
  <c r="D163" i="5" l="1"/>
  <c r="H197" i="5"/>
  <c r="H35" i="5"/>
  <c r="E35" i="5"/>
  <c r="D35" i="5"/>
  <c r="G358" i="5"/>
  <c r="G340" i="5"/>
  <c r="G341" i="5"/>
  <c r="G359" i="5"/>
  <c r="G335" i="5" s="1"/>
  <c r="I153" i="5"/>
  <c r="F340" i="5"/>
  <c r="F358" i="5"/>
  <c r="F341" i="5"/>
  <c r="F359" i="5"/>
  <c r="F335" i="5" s="1"/>
  <c r="D340" i="5"/>
  <c r="D358" i="5"/>
  <c r="D359" i="5"/>
  <c r="D335" i="5" s="1"/>
  <c r="D341" i="5"/>
  <c r="E340" i="5"/>
  <c r="E358" i="5"/>
  <c r="E341" i="5"/>
  <c r="E359" i="5"/>
  <c r="K343" i="5"/>
  <c r="J340" i="5"/>
  <c r="J358" i="5"/>
  <c r="J341" i="5"/>
  <c r="J359" i="5"/>
  <c r="J335" i="5" s="1"/>
  <c r="I340" i="5"/>
  <c r="I358" i="5"/>
  <c r="I341" i="5"/>
  <c r="I359" i="5"/>
  <c r="I335" i="5" s="1"/>
  <c r="K348" i="5"/>
  <c r="K350" i="5"/>
  <c r="H340" i="5"/>
  <c r="H358" i="5"/>
  <c r="H341" i="5"/>
  <c r="H359" i="5"/>
  <c r="H335" i="5" s="1"/>
  <c r="K347" i="5"/>
  <c r="H54" i="5"/>
  <c r="K37" i="5"/>
  <c r="K21" i="5"/>
  <c r="G213" i="5"/>
  <c r="I54" i="5"/>
  <c r="K36" i="5"/>
  <c r="G35" i="5"/>
  <c r="H87" i="5"/>
  <c r="H39" i="5" s="1"/>
  <c r="D29" i="5"/>
  <c r="D25" i="5" s="1"/>
  <c r="J30" i="5"/>
  <c r="J26" i="5" s="1"/>
  <c r="I30" i="5"/>
  <c r="I26" i="5" s="1"/>
  <c r="I24" i="5" s="1"/>
  <c r="J29" i="5"/>
  <c r="J25" i="5" s="1"/>
  <c r="H30" i="5"/>
  <c r="H26" i="5" s="1"/>
  <c r="E54" i="5"/>
  <c r="G30" i="5"/>
  <c r="G26" i="5" s="1"/>
  <c r="G24" i="5" s="1"/>
  <c r="G50" i="5"/>
  <c r="F30" i="5"/>
  <c r="F26" i="5" s="1"/>
  <c r="E30" i="5"/>
  <c r="F25" i="5"/>
  <c r="D26" i="5"/>
  <c r="J35" i="5"/>
  <c r="D99" i="5"/>
  <c r="D57" i="5" s="1"/>
  <c r="J156" i="5"/>
  <c r="H153" i="5"/>
  <c r="D140" i="5"/>
  <c r="D180" i="5"/>
  <c r="F99" i="5"/>
  <c r="F57" i="5" s="1"/>
  <c r="F54" i="5"/>
  <c r="E99" i="5"/>
  <c r="E57" i="5" s="1"/>
  <c r="J87" i="5"/>
  <c r="J39" i="5" s="1"/>
  <c r="J73" i="5"/>
  <c r="H50" i="5"/>
  <c r="F50" i="5"/>
  <c r="K56" i="5"/>
  <c r="J50" i="5"/>
  <c r="I50" i="5"/>
  <c r="J54" i="5"/>
  <c r="E50" i="5"/>
  <c r="D52" i="5"/>
  <c r="K52" i="5" s="1"/>
  <c r="D54" i="5"/>
  <c r="K55" i="5"/>
  <c r="D51" i="5"/>
  <c r="G102" i="5"/>
  <c r="G64" i="5"/>
  <c r="K68" i="5"/>
  <c r="E100" i="5"/>
  <c r="E58" i="5" s="1"/>
  <c r="I98" i="5"/>
  <c r="I87" i="5"/>
  <c r="I39" i="5" s="1"/>
  <c r="F88" i="5"/>
  <c r="F40" i="5" s="1"/>
  <c r="D156" i="5"/>
  <c r="I73" i="5"/>
  <c r="H74" i="5"/>
  <c r="F65" i="5"/>
  <c r="F61" i="5" s="1"/>
  <c r="D100" i="5"/>
  <c r="D58" i="5" s="1"/>
  <c r="D98" i="5"/>
  <c r="H98" i="5"/>
  <c r="E88" i="5"/>
  <c r="E40" i="5" s="1"/>
  <c r="G74" i="5"/>
  <c r="G88" i="5"/>
  <c r="G40" i="5" s="1"/>
  <c r="I74" i="5"/>
  <c r="J100" i="5"/>
  <c r="J58" i="5" s="1"/>
  <c r="J99" i="5"/>
  <c r="J57" i="5" s="1"/>
  <c r="G98" i="5"/>
  <c r="G163" i="5"/>
  <c r="G73" i="5"/>
  <c r="F74" i="5"/>
  <c r="I100" i="5"/>
  <c r="I58" i="5" s="1"/>
  <c r="I99" i="5"/>
  <c r="I57" i="5" s="1"/>
  <c r="F98" i="5"/>
  <c r="F73" i="5"/>
  <c r="E74" i="5"/>
  <c r="J140" i="5"/>
  <c r="H100" i="5"/>
  <c r="H99" i="5"/>
  <c r="H57" i="5" s="1"/>
  <c r="E98" i="5"/>
  <c r="E73" i="5"/>
  <c r="I65" i="5"/>
  <c r="I61" i="5" s="1"/>
  <c r="G100" i="5"/>
  <c r="G58" i="5" s="1"/>
  <c r="G99" i="5"/>
  <c r="G57" i="5" s="1"/>
  <c r="D88" i="5"/>
  <c r="D40" i="5" s="1"/>
  <c r="D74" i="5"/>
  <c r="E107" i="5"/>
  <c r="E65" i="5" s="1"/>
  <c r="F100" i="5"/>
  <c r="F58" i="5" s="1"/>
  <c r="H88" i="5"/>
  <c r="J74" i="5"/>
  <c r="I76" i="5"/>
  <c r="I75" i="5" s="1"/>
  <c r="I79" i="5"/>
  <c r="H79" i="5"/>
  <c r="H76" i="5"/>
  <c r="H75" i="5" s="1"/>
  <c r="G76" i="5"/>
  <c r="G75" i="5" s="1"/>
  <c r="G79" i="5"/>
  <c r="F79" i="5"/>
  <c r="F76" i="5"/>
  <c r="F75" i="5" s="1"/>
  <c r="K110" i="5"/>
  <c r="E76" i="5"/>
  <c r="E75" i="5" s="1"/>
  <c r="E79" i="5"/>
  <c r="K80" i="5"/>
  <c r="E156" i="5"/>
  <c r="D153" i="5"/>
  <c r="G87" i="5"/>
  <c r="D73" i="5"/>
  <c r="F140" i="5"/>
  <c r="J107" i="5"/>
  <c r="D79" i="5"/>
  <c r="D107" i="5"/>
  <c r="H73" i="5"/>
  <c r="G190" i="5"/>
  <c r="H107" i="5"/>
  <c r="G107" i="5"/>
  <c r="J79" i="5"/>
  <c r="J75" i="5"/>
  <c r="K81" i="5"/>
  <c r="D77" i="5"/>
  <c r="K77" i="5" s="1"/>
  <c r="I197" i="5"/>
  <c r="H140" i="5"/>
  <c r="J153" i="5"/>
  <c r="G140" i="5"/>
  <c r="G153" i="5"/>
  <c r="D197" i="5"/>
  <c r="I140" i="5"/>
  <c r="K141" i="5"/>
  <c r="E163" i="5"/>
  <c r="G156" i="5"/>
  <c r="K164" i="5"/>
  <c r="K167" i="5"/>
  <c r="E140" i="5"/>
  <c r="J113" i="5"/>
  <c r="H163" i="5"/>
  <c r="K142" i="5"/>
  <c r="H113" i="5"/>
  <c r="F180" i="5"/>
  <c r="I156" i="5"/>
  <c r="H156" i="5"/>
  <c r="K115" i="5"/>
  <c r="K144" i="5"/>
  <c r="F163" i="5"/>
  <c r="K175" i="5"/>
  <c r="H166" i="5"/>
  <c r="K174" i="5"/>
  <c r="K157" i="5"/>
  <c r="G179" i="5"/>
  <c r="G178" i="5" s="1"/>
  <c r="K177" i="5"/>
  <c r="K176" i="5"/>
  <c r="K158" i="5"/>
  <c r="G189" i="5"/>
  <c r="K199" i="5"/>
  <c r="K184" i="5"/>
  <c r="F197" i="5"/>
  <c r="H382" i="5"/>
  <c r="K155" i="5"/>
  <c r="K154" i="5"/>
  <c r="F153" i="5"/>
  <c r="E153" i="5"/>
  <c r="K201" i="5"/>
  <c r="K198" i="5"/>
  <c r="K204" i="5"/>
  <c r="J190" i="5"/>
  <c r="K215" i="5"/>
  <c r="K207" i="5"/>
  <c r="D190" i="5"/>
  <c r="I190" i="5"/>
  <c r="K226" i="5"/>
  <c r="K217" i="5"/>
  <c r="H190" i="5"/>
  <c r="K187" i="5"/>
  <c r="I180" i="5"/>
  <c r="K229" i="5"/>
  <c r="F190" i="5"/>
  <c r="K191" i="5"/>
  <c r="K194" i="5"/>
  <c r="G197" i="5"/>
  <c r="E190" i="5"/>
  <c r="E197" i="5"/>
  <c r="I383" i="5"/>
  <c r="F387" i="5"/>
  <c r="H223" i="5"/>
  <c r="G401" i="5"/>
  <c r="D383" i="5"/>
  <c r="K265" i="5"/>
  <c r="K254" i="5"/>
  <c r="K255" i="5"/>
  <c r="K258" i="5"/>
  <c r="G417" i="5"/>
  <c r="K298" i="5"/>
  <c r="K263" i="5"/>
  <c r="K301" i="5"/>
  <c r="K281" i="5"/>
  <c r="K286" i="5"/>
  <c r="K285" i="5"/>
  <c r="K288" i="5"/>
  <c r="K299" i="5"/>
  <c r="K278" i="5"/>
  <c r="I276" i="5"/>
  <c r="I277" i="5"/>
  <c r="D363" i="5"/>
  <c r="D339" i="5" s="1"/>
  <c r="H277" i="5"/>
  <c r="D277" i="5"/>
  <c r="H276" i="5"/>
  <c r="G276" i="5"/>
  <c r="F277" i="5"/>
  <c r="F276" i="5"/>
  <c r="E277" i="5"/>
  <c r="G297" i="5"/>
  <c r="D276" i="5"/>
  <c r="J277" i="5"/>
  <c r="J276" i="5"/>
  <c r="J297" i="5"/>
  <c r="G277" i="5"/>
  <c r="E276" i="5"/>
  <c r="F401" i="5"/>
  <c r="H297" i="5"/>
  <c r="F297" i="5"/>
  <c r="E297" i="5"/>
  <c r="I297" i="5"/>
  <c r="D297" i="5"/>
  <c r="E383" i="5"/>
  <c r="I394" i="5"/>
  <c r="J401" i="5"/>
  <c r="E401" i="5"/>
  <c r="I401" i="5"/>
  <c r="H401" i="5"/>
  <c r="G394" i="5"/>
  <c r="F383" i="5"/>
  <c r="G383" i="5"/>
  <c r="D394" i="5"/>
  <c r="D412" i="5"/>
  <c r="E387" i="5"/>
  <c r="F382" i="5"/>
  <c r="G387" i="5"/>
  <c r="H383" i="5"/>
  <c r="G382" i="5"/>
  <c r="D382" i="5"/>
  <c r="F394" i="5"/>
  <c r="I382" i="5"/>
  <c r="J383" i="5"/>
  <c r="J394" i="5"/>
  <c r="D401" i="5"/>
  <c r="F431" i="5"/>
  <c r="J382" i="5"/>
  <c r="J431" i="5"/>
  <c r="H431" i="5"/>
  <c r="K432" i="5"/>
  <c r="H417" i="5"/>
  <c r="H387" i="5"/>
  <c r="J370" i="5"/>
  <c r="J346" i="5" s="1"/>
  <c r="J363" i="5"/>
  <c r="J339" i="5" s="1"/>
  <c r="K433" i="5"/>
  <c r="K364" i="5"/>
  <c r="H363" i="5"/>
  <c r="H339" i="5" s="1"/>
  <c r="E382" i="5"/>
  <c r="E431" i="5"/>
  <c r="I431" i="5"/>
  <c r="H394" i="5"/>
  <c r="G431" i="5"/>
  <c r="I387" i="5"/>
  <c r="E394" i="5"/>
  <c r="J387" i="5"/>
  <c r="D387" i="5"/>
  <c r="K403" i="5"/>
  <c r="D370" i="5"/>
  <c r="D346" i="5" s="1"/>
  <c r="I363" i="5"/>
  <c r="I339" i="5" s="1"/>
  <c r="K389" i="5"/>
  <c r="K388" i="5"/>
  <c r="I370" i="5"/>
  <c r="I346" i="5" s="1"/>
  <c r="G363" i="5"/>
  <c r="G339" i="5" s="1"/>
  <c r="D431" i="5"/>
  <c r="H370" i="5"/>
  <c r="H346" i="5" s="1"/>
  <c r="F363" i="5"/>
  <c r="F339" i="5" s="1"/>
  <c r="K414" i="5"/>
  <c r="K419" i="5"/>
  <c r="G370" i="5"/>
  <c r="G346" i="5" s="1"/>
  <c r="E363" i="5"/>
  <c r="E339" i="5" s="1"/>
  <c r="K371" i="5"/>
  <c r="F370" i="5"/>
  <c r="F346" i="5" s="1"/>
  <c r="K365" i="5"/>
  <c r="E370" i="5"/>
  <c r="E346" i="5" s="1"/>
  <c r="K372" i="5"/>
  <c r="K374" i="5"/>
  <c r="K367" i="5"/>
  <c r="K402" i="5"/>
  <c r="J417" i="5"/>
  <c r="I417" i="5"/>
  <c r="F417" i="5"/>
  <c r="E417" i="5"/>
  <c r="K418" i="5"/>
  <c r="D417" i="5"/>
  <c r="K384" i="5"/>
  <c r="K391" i="5"/>
  <c r="K395" i="5"/>
  <c r="K396" i="5"/>
  <c r="K399" i="5"/>
  <c r="K400" i="5"/>
  <c r="K405" i="5"/>
  <c r="E425" i="5"/>
  <c r="E412" i="5" s="1"/>
  <c r="F425" i="5"/>
  <c r="G425" i="5"/>
  <c r="G412" i="5" s="1"/>
  <c r="H425" i="5"/>
  <c r="H412" i="5" s="1"/>
  <c r="I425" i="5"/>
  <c r="I412" i="5" s="1"/>
  <c r="J425" i="5"/>
  <c r="J412" i="5" s="1"/>
  <c r="E426" i="5"/>
  <c r="E413" i="5" s="1"/>
  <c r="F426" i="5"/>
  <c r="F413" i="5" s="1"/>
  <c r="G426" i="5"/>
  <c r="H426" i="5"/>
  <c r="H413" i="5" s="1"/>
  <c r="I426" i="5"/>
  <c r="I413" i="5" s="1"/>
  <c r="J426" i="5"/>
  <c r="J413" i="5" s="1"/>
  <c r="E428" i="5"/>
  <c r="F428" i="5"/>
  <c r="G428" i="5"/>
  <c r="H428" i="5"/>
  <c r="I428" i="5"/>
  <c r="J428" i="5"/>
  <c r="D428" i="5"/>
  <c r="D426" i="5"/>
  <c r="D424" i="5" s="1"/>
  <c r="K429" i="5"/>
  <c r="K430" i="5"/>
  <c r="K35" i="5" l="1"/>
  <c r="H334" i="5"/>
  <c r="H357" i="5"/>
  <c r="H333" i="5" s="1"/>
  <c r="I357" i="5"/>
  <c r="I333" i="5" s="1"/>
  <c r="I334" i="5"/>
  <c r="K340" i="5"/>
  <c r="E335" i="5"/>
  <c r="K335" i="5" s="1"/>
  <c r="K359" i="5"/>
  <c r="D357" i="5"/>
  <c r="D333" i="5" s="1"/>
  <c r="D334" i="5"/>
  <c r="E357" i="5"/>
  <c r="E334" i="5"/>
  <c r="K358" i="5"/>
  <c r="J357" i="5"/>
  <c r="J333" i="5" s="1"/>
  <c r="J334" i="5"/>
  <c r="K341" i="5"/>
  <c r="K346" i="5"/>
  <c r="K339" i="5"/>
  <c r="J24" i="5"/>
  <c r="F357" i="5"/>
  <c r="F333" i="5" s="1"/>
  <c r="F334" i="5"/>
  <c r="G334" i="5"/>
  <c r="G357" i="5"/>
  <c r="G333" i="5" s="1"/>
  <c r="J72" i="5"/>
  <c r="D28" i="5"/>
  <c r="H24" i="5"/>
  <c r="F24" i="5"/>
  <c r="K25" i="5"/>
  <c r="G86" i="5"/>
  <c r="G38" i="5" s="1"/>
  <c r="G39" i="5"/>
  <c r="E26" i="5"/>
  <c r="E24" i="5" s="1"/>
  <c r="K30" i="5"/>
  <c r="K57" i="5"/>
  <c r="H86" i="5"/>
  <c r="H38" i="5" s="1"/>
  <c r="H40" i="5"/>
  <c r="I72" i="5"/>
  <c r="E103" i="5"/>
  <c r="K29" i="5"/>
  <c r="K76" i="5"/>
  <c r="D24" i="5"/>
  <c r="K100" i="5"/>
  <c r="H58" i="5"/>
  <c r="K58" i="5" s="1"/>
  <c r="G72" i="5"/>
  <c r="E72" i="5"/>
  <c r="K99" i="5"/>
  <c r="H72" i="5"/>
  <c r="F72" i="5"/>
  <c r="K98" i="5"/>
  <c r="K54" i="5"/>
  <c r="D50" i="5"/>
  <c r="K50" i="5" s="1"/>
  <c r="K51" i="5"/>
  <c r="D103" i="5"/>
  <c r="D65" i="5"/>
  <c r="D61" i="5" s="1"/>
  <c r="K74" i="5"/>
  <c r="J103" i="5"/>
  <c r="J65" i="5"/>
  <c r="J61" i="5" s="1"/>
  <c r="G103" i="5"/>
  <c r="G101" i="5" s="1"/>
  <c r="G65" i="5"/>
  <c r="G61" i="5" s="1"/>
  <c r="D72" i="5"/>
  <c r="K79" i="5"/>
  <c r="K180" i="5"/>
  <c r="H103" i="5"/>
  <c r="H65" i="5"/>
  <c r="H61" i="5" s="1"/>
  <c r="K156" i="5"/>
  <c r="E61" i="5"/>
  <c r="D75" i="5"/>
  <c r="K75" i="5" s="1"/>
  <c r="K73" i="5"/>
  <c r="K107" i="5"/>
  <c r="K153" i="5"/>
  <c r="F381" i="5"/>
  <c r="K197" i="5"/>
  <c r="K190" i="5"/>
  <c r="G381" i="5"/>
  <c r="J381" i="5"/>
  <c r="K277" i="5"/>
  <c r="K276" i="5"/>
  <c r="K297" i="5"/>
  <c r="I381" i="5"/>
  <c r="D381" i="5"/>
  <c r="E381" i="5"/>
  <c r="K382" i="5"/>
  <c r="F424" i="5"/>
  <c r="F411" i="5" s="1"/>
  <c r="D413" i="5"/>
  <c r="H381" i="5"/>
  <c r="K383" i="5"/>
  <c r="J424" i="5"/>
  <c r="J411" i="5" s="1"/>
  <c r="K417" i="5"/>
  <c r="F412" i="5"/>
  <c r="K412" i="5" s="1"/>
  <c r="D411" i="5"/>
  <c r="G424" i="5"/>
  <c r="G411" i="5" s="1"/>
  <c r="G413" i="5"/>
  <c r="K413" i="5" s="1"/>
  <c r="E424" i="5"/>
  <c r="K401" i="5"/>
  <c r="K394" i="5"/>
  <c r="K398" i="5"/>
  <c r="I424" i="5"/>
  <c r="I411" i="5" s="1"/>
  <c r="H424" i="5"/>
  <c r="H411" i="5" s="1"/>
  <c r="K425" i="5"/>
  <c r="K426" i="5"/>
  <c r="K435" i="5"/>
  <c r="K428" i="5"/>
  <c r="K421" i="5"/>
  <c r="J28" i="5"/>
  <c r="I28" i="5"/>
  <c r="H28" i="5"/>
  <c r="G28" i="5"/>
  <c r="F28" i="5"/>
  <c r="E28" i="5"/>
  <c r="J118" i="5"/>
  <c r="I118" i="5"/>
  <c r="H118" i="5"/>
  <c r="G118" i="5"/>
  <c r="F118" i="5"/>
  <c r="E118" i="5"/>
  <c r="D118" i="5"/>
  <c r="K345" i="4"/>
  <c r="J315" i="4"/>
  <c r="I315" i="4"/>
  <c r="H315" i="4"/>
  <c r="G315" i="4"/>
  <c r="F315" i="4"/>
  <c r="E315" i="4"/>
  <c r="D315" i="4"/>
  <c r="E290" i="4"/>
  <c r="D290" i="4"/>
  <c r="J294" i="4"/>
  <c r="J290" i="4" s="1"/>
  <c r="I294" i="4"/>
  <c r="I290" i="4" s="1"/>
  <c r="H294" i="4"/>
  <c r="H290" i="4" s="1"/>
  <c r="G294" i="4"/>
  <c r="G290" i="4" s="1"/>
  <c r="F294" i="4"/>
  <c r="E294" i="4"/>
  <c r="D294" i="4"/>
  <c r="J273" i="4"/>
  <c r="I273" i="4"/>
  <c r="H273" i="4"/>
  <c r="H135" i="4" s="1"/>
  <c r="G273" i="4"/>
  <c r="G135" i="4" s="1"/>
  <c r="G136" i="4" s="1"/>
  <c r="F273" i="4"/>
  <c r="F135" i="4" s="1"/>
  <c r="F136" i="4" s="1"/>
  <c r="E273" i="4"/>
  <c r="J270" i="4"/>
  <c r="I270" i="4"/>
  <c r="H270" i="4"/>
  <c r="G270" i="4"/>
  <c r="F270" i="4"/>
  <c r="E270" i="4"/>
  <c r="D270" i="4"/>
  <c r="K242" i="4"/>
  <c r="K243" i="4" s="1"/>
  <c r="J246" i="4"/>
  <c r="I246" i="4"/>
  <c r="H246" i="4"/>
  <c r="G246" i="4"/>
  <c r="F246" i="4"/>
  <c r="E246" i="4"/>
  <c r="J243" i="4"/>
  <c r="I243" i="4"/>
  <c r="G243" i="4"/>
  <c r="F243" i="4"/>
  <c r="E243" i="4"/>
  <c r="D243" i="4"/>
  <c r="J232" i="4"/>
  <c r="I232" i="4"/>
  <c r="H232" i="4"/>
  <c r="G232" i="4"/>
  <c r="F232" i="4"/>
  <c r="E232" i="4"/>
  <c r="D232" i="4"/>
  <c r="K227" i="4"/>
  <c r="J219" i="4"/>
  <c r="I219" i="4"/>
  <c r="H219" i="4"/>
  <c r="G218" i="4"/>
  <c r="F218" i="4"/>
  <c r="E218" i="4"/>
  <c r="D218" i="4"/>
  <c r="J216" i="4"/>
  <c r="I216" i="4"/>
  <c r="H216" i="4"/>
  <c r="G216" i="4"/>
  <c r="F216" i="4"/>
  <c r="E216" i="4"/>
  <c r="D216" i="4"/>
  <c r="J214" i="4"/>
  <c r="I214" i="4"/>
  <c r="H214" i="4"/>
  <c r="K214" i="4" s="1"/>
  <c r="G213" i="4"/>
  <c r="F213" i="4"/>
  <c r="E213" i="4"/>
  <c r="D213" i="4"/>
  <c r="J197" i="4"/>
  <c r="I197" i="4"/>
  <c r="H197" i="4"/>
  <c r="G197" i="4"/>
  <c r="F197" i="4"/>
  <c r="E197" i="4"/>
  <c r="D197" i="4"/>
  <c r="J195" i="4"/>
  <c r="I195" i="4"/>
  <c r="H195" i="4"/>
  <c r="G195" i="4"/>
  <c r="F195" i="4"/>
  <c r="E195" i="4"/>
  <c r="D195" i="4"/>
  <c r="J166" i="4"/>
  <c r="I166" i="4"/>
  <c r="H166" i="4"/>
  <c r="G166" i="4"/>
  <c r="F166" i="4"/>
  <c r="E166" i="4"/>
  <c r="D166" i="4"/>
  <c r="J164" i="4"/>
  <c r="I164" i="4"/>
  <c r="H164" i="4"/>
  <c r="G164" i="4"/>
  <c r="F164" i="4"/>
  <c r="E164" i="4"/>
  <c r="D164" i="4"/>
  <c r="J161" i="4"/>
  <c r="I161" i="4"/>
  <c r="H161" i="4"/>
  <c r="G161" i="4"/>
  <c r="F161" i="4"/>
  <c r="E161" i="4"/>
  <c r="D161" i="4"/>
  <c r="J145" i="4"/>
  <c r="I145" i="4"/>
  <c r="H145" i="4"/>
  <c r="F145" i="4"/>
  <c r="E145" i="4"/>
  <c r="D145" i="4"/>
  <c r="J113" i="4"/>
  <c r="I113" i="4"/>
  <c r="H113" i="4"/>
  <c r="G113" i="4"/>
  <c r="F113" i="4"/>
  <c r="E113" i="4"/>
  <c r="D113" i="4"/>
  <c r="J106" i="4"/>
  <c r="I106" i="4"/>
  <c r="H106" i="4"/>
  <c r="G106" i="4"/>
  <c r="F106" i="4"/>
  <c r="E106" i="4"/>
  <c r="D106" i="4"/>
  <c r="J104" i="4"/>
  <c r="I104" i="4"/>
  <c r="H104" i="4"/>
  <c r="G104" i="4"/>
  <c r="F104" i="4"/>
  <c r="E104" i="4"/>
  <c r="D104" i="4"/>
  <c r="J102" i="4"/>
  <c r="I102" i="4"/>
  <c r="H102" i="4"/>
  <c r="G102" i="4"/>
  <c r="F102" i="4"/>
  <c r="E102" i="4"/>
  <c r="D102" i="4"/>
  <c r="J100" i="4"/>
  <c r="I100" i="4"/>
  <c r="H100" i="4"/>
  <c r="G100" i="4"/>
  <c r="F100" i="4"/>
  <c r="E100" i="4"/>
  <c r="D100" i="4"/>
  <c r="J76" i="4"/>
  <c r="I76" i="4"/>
  <c r="H76" i="4"/>
  <c r="G76" i="4"/>
  <c r="F76" i="4"/>
  <c r="E76" i="4"/>
  <c r="D76" i="4"/>
  <c r="J49" i="4"/>
  <c r="I49" i="4"/>
  <c r="H49" i="4"/>
  <c r="F49" i="4"/>
  <c r="E49" i="4"/>
  <c r="D49" i="4"/>
  <c r="K337" i="4"/>
  <c r="K126" i="4"/>
  <c r="K120" i="4"/>
  <c r="K112" i="4"/>
  <c r="K113" i="4" s="1"/>
  <c r="K111" i="4"/>
  <c r="K109" i="4"/>
  <c r="K108" i="4"/>
  <c r="K107" i="4"/>
  <c r="K105" i="4"/>
  <c r="K106" i="4" s="1"/>
  <c r="K103" i="4"/>
  <c r="K104" i="4" s="1"/>
  <c r="K101" i="4"/>
  <c r="K102" i="4" s="1"/>
  <c r="K99" i="4"/>
  <c r="K100" i="4" s="1"/>
  <c r="K98" i="4"/>
  <c r="K97" i="4"/>
  <c r="K93" i="4"/>
  <c r="K92" i="4"/>
  <c r="K90" i="4"/>
  <c r="K81" i="4"/>
  <c r="K77" i="4"/>
  <c r="K64" i="4"/>
  <c r="K47" i="4"/>
  <c r="K45" i="4"/>
  <c r="K43" i="4"/>
  <c r="K30" i="4"/>
  <c r="D84" i="4"/>
  <c r="D50" i="4" s="1"/>
  <c r="D51" i="4" s="1"/>
  <c r="D46" i="4"/>
  <c r="D110" i="4"/>
  <c r="D94" i="4"/>
  <c r="D95" i="4" s="1"/>
  <c r="D91" i="4"/>
  <c r="K160" i="4"/>
  <c r="K161" i="4" s="1"/>
  <c r="D142" i="4"/>
  <c r="D82" i="4" s="1"/>
  <c r="D83" i="4" s="1"/>
  <c r="D139" i="4"/>
  <c r="D79" i="4" s="1"/>
  <c r="D130" i="4"/>
  <c r="D127" i="4"/>
  <c r="D65" i="4" s="1"/>
  <c r="D31" i="4" s="1"/>
  <c r="D32" i="4" s="1"/>
  <c r="D121" i="4"/>
  <c r="D59" i="4" s="1"/>
  <c r="D118" i="4"/>
  <c r="D56" i="4" s="1"/>
  <c r="D22" i="4" s="1"/>
  <c r="K172" i="4"/>
  <c r="K195" i="4" s="1"/>
  <c r="K171" i="4"/>
  <c r="K169" i="4"/>
  <c r="K168" i="4"/>
  <c r="K167" i="4"/>
  <c r="K165" i="4"/>
  <c r="K166" i="4" s="1"/>
  <c r="K163" i="4"/>
  <c r="K164" i="4" s="1"/>
  <c r="K162" i="4"/>
  <c r="K159" i="4"/>
  <c r="D153" i="4"/>
  <c r="D156" i="4"/>
  <c r="D157" i="4" s="1"/>
  <c r="D170" i="4"/>
  <c r="K212" i="4"/>
  <c r="D207" i="4"/>
  <c r="D200" i="4" s="1"/>
  <c r="D201" i="4" s="1"/>
  <c r="D204" i="4"/>
  <c r="D225" i="4"/>
  <c r="K233" i="4"/>
  <c r="K232" i="4" s="1"/>
  <c r="D234" i="4"/>
  <c r="D251" i="4"/>
  <c r="D248" i="4"/>
  <c r="D245" i="4" s="1"/>
  <c r="D246" i="4" s="1"/>
  <c r="K281" i="4"/>
  <c r="D279" i="4"/>
  <c r="K269" i="4"/>
  <c r="K270" i="4" s="1"/>
  <c r="D264" i="4"/>
  <c r="D257" i="4" s="1"/>
  <c r="D256" i="4" s="1"/>
  <c r="D274" i="4"/>
  <c r="D272" i="4" s="1"/>
  <c r="D273" i="4" s="1"/>
  <c r="D135" i="4" s="1"/>
  <c r="D74" i="4" s="1"/>
  <c r="D40" i="4" s="1"/>
  <c r="D41" i="4" s="1"/>
  <c r="K293" i="4"/>
  <c r="K294" i="4" s="1"/>
  <c r="K289" i="4"/>
  <c r="D287" i="4"/>
  <c r="D300" i="4"/>
  <c r="K314" i="4"/>
  <c r="K315" i="4" s="1"/>
  <c r="K313" i="4"/>
  <c r="K312" i="4"/>
  <c r="K310" i="4"/>
  <c r="K309" i="4"/>
  <c r="K307" i="4"/>
  <c r="D308" i="4"/>
  <c r="D304" i="4" s="1"/>
  <c r="D305" i="4" s="1"/>
  <c r="D311" i="4"/>
  <c r="D322" i="4"/>
  <c r="D349" i="4"/>
  <c r="D343" i="4"/>
  <c r="D341" i="4" s="1"/>
  <c r="D331" i="4"/>
  <c r="D328" i="4"/>
  <c r="J127" i="4"/>
  <c r="J65" i="4" s="1"/>
  <c r="J31" i="4" s="1"/>
  <c r="I127" i="4"/>
  <c r="I129" i="4" s="1"/>
  <c r="H127" i="4"/>
  <c r="H129" i="4" s="1"/>
  <c r="J264" i="4"/>
  <c r="J265" i="4" s="1"/>
  <c r="I264" i="4"/>
  <c r="I265" i="4" s="1"/>
  <c r="H264" i="4"/>
  <c r="H265" i="4" s="1"/>
  <c r="G144" i="4"/>
  <c r="G145" i="4" s="1"/>
  <c r="J84" i="4"/>
  <c r="J50" i="4" s="1"/>
  <c r="J51" i="4" s="1"/>
  <c r="I84" i="4"/>
  <c r="I50" i="4" s="1"/>
  <c r="I51" i="4" s="1"/>
  <c r="H84" i="4"/>
  <c r="H50" i="4" s="1"/>
  <c r="H51" i="4" s="1"/>
  <c r="F84" i="4"/>
  <c r="F50" i="4" s="1"/>
  <c r="F51" i="4" s="1"/>
  <c r="E84" i="4"/>
  <c r="E85" i="4" s="1"/>
  <c r="J170" i="4"/>
  <c r="I170" i="4"/>
  <c r="H170" i="4"/>
  <c r="G170" i="4"/>
  <c r="F170" i="4"/>
  <c r="E170" i="4"/>
  <c r="K196" i="4"/>
  <c r="K197" i="4" s="1"/>
  <c r="I349" i="4"/>
  <c r="H349" i="4"/>
  <c r="G349" i="4"/>
  <c r="F349" i="4"/>
  <c r="E349" i="4"/>
  <c r="I343" i="4"/>
  <c r="I341" i="4" s="1"/>
  <c r="H343" i="4"/>
  <c r="H341" i="4" s="1"/>
  <c r="G343" i="4"/>
  <c r="G341" i="4" s="1"/>
  <c r="F343" i="4"/>
  <c r="F341" i="4" s="1"/>
  <c r="E343" i="4"/>
  <c r="E341" i="4" s="1"/>
  <c r="I331" i="4"/>
  <c r="H331" i="4"/>
  <c r="G331" i="4"/>
  <c r="F331" i="4"/>
  <c r="E331" i="4"/>
  <c r="I328" i="4"/>
  <c r="H328" i="4"/>
  <c r="G328" i="4"/>
  <c r="F328" i="4"/>
  <c r="E328" i="4"/>
  <c r="I322" i="4"/>
  <c r="H322" i="4"/>
  <c r="G322" i="4"/>
  <c r="F322" i="4"/>
  <c r="E322" i="4"/>
  <c r="I311" i="4"/>
  <c r="H311" i="4"/>
  <c r="G311" i="4"/>
  <c r="F311" i="4"/>
  <c r="E311" i="4"/>
  <c r="I308" i="4"/>
  <c r="I304" i="4" s="1"/>
  <c r="I305" i="4" s="1"/>
  <c r="H308" i="4"/>
  <c r="H304" i="4" s="1"/>
  <c r="H305" i="4" s="1"/>
  <c r="G308" i="4"/>
  <c r="G304" i="4" s="1"/>
  <c r="G305" i="4" s="1"/>
  <c r="F308" i="4"/>
  <c r="F304" i="4" s="1"/>
  <c r="F305" i="4" s="1"/>
  <c r="E308" i="4"/>
  <c r="E304" i="4" s="1"/>
  <c r="E305" i="4" s="1"/>
  <c r="I300" i="4"/>
  <c r="H300" i="4"/>
  <c r="G300" i="4"/>
  <c r="F300" i="4"/>
  <c r="E300" i="4"/>
  <c r="F290" i="4"/>
  <c r="I287" i="4"/>
  <c r="H287" i="4"/>
  <c r="G287" i="4"/>
  <c r="F287" i="4"/>
  <c r="E287" i="4"/>
  <c r="I279" i="4"/>
  <c r="H279" i="4"/>
  <c r="G279" i="4"/>
  <c r="F279" i="4"/>
  <c r="E279" i="4"/>
  <c r="I276" i="4"/>
  <c r="I274" i="4" s="1"/>
  <c r="H276" i="4"/>
  <c r="H274" i="4" s="1"/>
  <c r="G276" i="4"/>
  <c r="G274" i="4" s="1"/>
  <c r="F276" i="4"/>
  <c r="F274" i="4" s="1"/>
  <c r="E276" i="4"/>
  <c r="E274" i="4" s="1"/>
  <c r="G264" i="4"/>
  <c r="G265" i="4" s="1"/>
  <c r="F264" i="4"/>
  <c r="F265" i="4" s="1"/>
  <c r="E264" i="4"/>
  <c r="E265" i="4" s="1"/>
  <c r="I261" i="4"/>
  <c r="H261" i="4"/>
  <c r="G261" i="4"/>
  <c r="F261" i="4"/>
  <c r="E261" i="4"/>
  <c r="I253" i="4"/>
  <c r="H253" i="4"/>
  <c r="G253" i="4"/>
  <c r="F253" i="4"/>
  <c r="E253" i="4"/>
  <c r="I250" i="4"/>
  <c r="I248" i="4" s="1"/>
  <c r="H250" i="4"/>
  <c r="H248" i="4" s="1"/>
  <c r="G250" i="4"/>
  <c r="G248" i="4" s="1"/>
  <c r="F250" i="4"/>
  <c r="F248" i="4" s="1"/>
  <c r="E250" i="4"/>
  <c r="E248" i="4" s="1"/>
  <c r="I237" i="4"/>
  <c r="I238" i="4" s="1"/>
  <c r="H237" i="4"/>
  <c r="H238" i="4" s="1"/>
  <c r="G237" i="4"/>
  <c r="G238" i="4" s="1"/>
  <c r="F237" i="4"/>
  <c r="F238" i="4" s="1"/>
  <c r="E237" i="4"/>
  <c r="E238" i="4" s="1"/>
  <c r="I234" i="4"/>
  <c r="H234" i="4"/>
  <c r="G234" i="4"/>
  <c r="F234" i="4"/>
  <c r="E234" i="4"/>
  <c r="I225" i="4"/>
  <c r="H225" i="4"/>
  <c r="G225" i="4"/>
  <c r="F225" i="4"/>
  <c r="E225" i="4"/>
  <c r="I207" i="4"/>
  <c r="I209" i="4" s="1"/>
  <c r="H207" i="4"/>
  <c r="H209" i="4" s="1"/>
  <c r="G207" i="4"/>
  <c r="G208" i="4" s="1"/>
  <c r="F207" i="4"/>
  <c r="F208" i="4" s="1"/>
  <c r="E207" i="4"/>
  <c r="E208" i="4" s="1"/>
  <c r="I204" i="4"/>
  <c r="H204" i="4"/>
  <c r="G204" i="4"/>
  <c r="F204" i="4"/>
  <c r="E204" i="4"/>
  <c r="I192" i="4"/>
  <c r="H192" i="4"/>
  <c r="G192" i="4"/>
  <c r="F192" i="4"/>
  <c r="E192" i="4"/>
  <c r="I189" i="4"/>
  <c r="I187" i="4" s="1"/>
  <c r="H189" i="4"/>
  <c r="H187" i="4" s="1"/>
  <c r="G189" i="4"/>
  <c r="G187" i="4" s="1"/>
  <c r="F189" i="4"/>
  <c r="F187" i="4" s="1"/>
  <c r="E189" i="4"/>
  <c r="E187" i="4" s="1"/>
  <c r="I180" i="4"/>
  <c r="H180" i="4"/>
  <c r="G180" i="4"/>
  <c r="F180" i="4"/>
  <c r="E180" i="4"/>
  <c r="I177" i="4"/>
  <c r="H177" i="4"/>
  <c r="G177" i="4"/>
  <c r="F177" i="4"/>
  <c r="E177" i="4"/>
  <c r="I156" i="4"/>
  <c r="I157" i="4" s="1"/>
  <c r="H156" i="4"/>
  <c r="H157" i="4" s="1"/>
  <c r="G156" i="4"/>
  <c r="G157" i="4" s="1"/>
  <c r="F156" i="4"/>
  <c r="F157" i="4" s="1"/>
  <c r="E156" i="4"/>
  <c r="E157" i="4" s="1"/>
  <c r="I153" i="4"/>
  <c r="H153" i="4"/>
  <c r="G153" i="4"/>
  <c r="F153" i="4"/>
  <c r="E153" i="4"/>
  <c r="I142" i="4"/>
  <c r="I140" i="4" s="1"/>
  <c r="H142" i="4"/>
  <c r="H140" i="4" s="1"/>
  <c r="G142" i="4"/>
  <c r="G82" i="4" s="1"/>
  <c r="G48" i="4" s="1"/>
  <c r="K48" i="4" s="1"/>
  <c r="K49" i="4" s="1"/>
  <c r="F142" i="4"/>
  <c r="F140" i="4" s="1"/>
  <c r="E142" i="4"/>
  <c r="E140" i="4" s="1"/>
  <c r="I139" i="4"/>
  <c r="I79" i="4" s="1"/>
  <c r="H139" i="4"/>
  <c r="H79" i="4" s="1"/>
  <c r="G139" i="4"/>
  <c r="G79" i="4" s="1"/>
  <c r="F139" i="4"/>
  <c r="F79" i="4" s="1"/>
  <c r="E139" i="4"/>
  <c r="E79" i="4" s="1"/>
  <c r="I138" i="4"/>
  <c r="I78" i="4" s="1"/>
  <c r="I44" i="4" s="1"/>
  <c r="H138" i="4"/>
  <c r="H78" i="4" s="1"/>
  <c r="H44" i="4" s="1"/>
  <c r="G138" i="4"/>
  <c r="G78" i="4" s="1"/>
  <c r="G44" i="4" s="1"/>
  <c r="F138" i="4"/>
  <c r="F78" i="4" s="1"/>
  <c r="F44" i="4" s="1"/>
  <c r="E138" i="4"/>
  <c r="E78" i="4" s="1"/>
  <c r="E44" i="4" s="1"/>
  <c r="I135" i="4"/>
  <c r="I74" i="4" s="1"/>
  <c r="I40" i="4" s="1"/>
  <c r="I42" i="4" s="1"/>
  <c r="E135" i="4"/>
  <c r="E74" i="4" s="1"/>
  <c r="E40" i="4" s="1"/>
  <c r="E41" i="4" s="1"/>
  <c r="I132" i="4"/>
  <c r="I71" i="4" s="1"/>
  <c r="I37" i="4" s="1"/>
  <c r="H132" i="4"/>
  <c r="H71" i="4" s="1"/>
  <c r="H37" i="4" s="1"/>
  <c r="H39" i="4" s="1"/>
  <c r="G132" i="4"/>
  <c r="G133" i="4" s="1"/>
  <c r="F132" i="4"/>
  <c r="F71" i="4" s="1"/>
  <c r="F37" i="4" s="1"/>
  <c r="F38" i="4" s="1"/>
  <c r="E132" i="4"/>
  <c r="E133" i="4" s="1"/>
  <c r="I130" i="4"/>
  <c r="I68" i="4" s="1"/>
  <c r="I34" i="4" s="1"/>
  <c r="I36" i="4" s="1"/>
  <c r="H130" i="4"/>
  <c r="G130" i="4"/>
  <c r="G68" i="4" s="1"/>
  <c r="G34" i="4" s="1"/>
  <c r="G35" i="4" s="1"/>
  <c r="F130" i="4"/>
  <c r="E130" i="4"/>
  <c r="E68" i="4" s="1"/>
  <c r="E34" i="4" s="1"/>
  <c r="E35" i="4" s="1"/>
  <c r="G127" i="4"/>
  <c r="G65" i="4" s="1"/>
  <c r="G66" i="4" s="1"/>
  <c r="F127" i="4"/>
  <c r="F65" i="4" s="1"/>
  <c r="F31" i="4" s="1"/>
  <c r="F32" i="4" s="1"/>
  <c r="E127" i="4"/>
  <c r="E128" i="4" s="1"/>
  <c r="I121" i="4"/>
  <c r="I59" i="4" s="1"/>
  <c r="I25" i="4" s="1"/>
  <c r="H121" i="4"/>
  <c r="H59" i="4" s="1"/>
  <c r="H25" i="4" s="1"/>
  <c r="G121" i="4"/>
  <c r="G59" i="4" s="1"/>
  <c r="G25" i="4" s="1"/>
  <c r="F121" i="4"/>
  <c r="F59" i="4" s="1"/>
  <c r="F25" i="4" s="1"/>
  <c r="E121" i="4"/>
  <c r="E59" i="4" s="1"/>
  <c r="E25" i="4" s="1"/>
  <c r="I118" i="4"/>
  <c r="I56" i="4" s="1"/>
  <c r="I22" i="4" s="1"/>
  <c r="H118" i="4"/>
  <c r="H56" i="4" s="1"/>
  <c r="H22" i="4" s="1"/>
  <c r="G118" i="4"/>
  <c r="G56" i="4" s="1"/>
  <c r="G22" i="4" s="1"/>
  <c r="F118" i="4"/>
  <c r="F56" i="4" s="1"/>
  <c r="F22" i="4" s="1"/>
  <c r="E118" i="4"/>
  <c r="E56" i="4" s="1"/>
  <c r="E22" i="4" s="1"/>
  <c r="I110" i="4"/>
  <c r="H110" i="4"/>
  <c r="G110" i="4"/>
  <c r="F110" i="4"/>
  <c r="E110" i="4"/>
  <c r="I94" i="4"/>
  <c r="I96" i="4" s="1"/>
  <c r="H94" i="4"/>
  <c r="H96" i="4" s="1"/>
  <c r="G94" i="4"/>
  <c r="G95" i="4" s="1"/>
  <c r="F94" i="4"/>
  <c r="F95" i="4" s="1"/>
  <c r="E94" i="4"/>
  <c r="E95" i="4" s="1"/>
  <c r="I91" i="4"/>
  <c r="H91" i="4"/>
  <c r="G91" i="4"/>
  <c r="F91" i="4"/>
  <c r="E91" i="4"/>
  <c r="G74" i="4"/>
  <c r="G40" i="4" s="1"/>
  <c r="G41" i="4" s="1"/>
  <c r="I46" i="4"/>
  <c r="H46" i="4"/>
  <c r="F46" i="4"/>
  <c r="E46" i="4"/>
  <c r="K338" i="4"/>
  <c r="K339" i="4"/>
  <c r="J46" i="4"/>
  <c r="K176" i="4"/>
  <c r="J177" i="4"/>
  <c r="K179" i="4"/>
  <c r="J180" i="4"/>
  <c r="K182" i="4"/>
  <c r="K183" i="4"/>
  <c r="K184" i="4"/>
  <c r="K185" i="4"/>
  <c r="K186" i="4"/>
  <c r="J189" i="4"/>
  <c r="J187" i="4" s="1"/>
  <c r="K190" i="4"/>
  <c r="K191" i="4"/>
  <c r="J192" i="4"/>
  <c r="K194" i="4"/>
  <c r="J250" i="4"/>
  <c r="J248" i="4" s="1"/>
  <c r="J276" i="4"/>
  <c r="J274" i="4" s="1"/>
  <c r="K335" i="4"/>
  <c r="K336" i="4"/>
  <c r="J331" i="4"/>
  <c r="J132" i="4"/>
  <c r="J71" i="4" s="1"/>
  <c r="J73" i="4" s="1"/>
  <c r="J156" i="4"/>
  <c r="J157" i="4" s="1"/>
  <c r="J118" i="4"/>
  <c r="J56" i="4" s="1"/>
  <c r="J22" i="4" s="1"/>
  <c r="J121" i="4"/>
  <c r="J59" i="4" s="1"/>
  <c r="J25" i="4" s="1"/>
  <c r="J130" i="4"/>
  <c r="J135" i="4"/>
  <c r="J74" i="4" s="1"/>
  <c r="J40" i="4" s="1"/>
  <c r="J42" i="4" s="1"/>
  <c r="J138" i="4"/>
  <c r="J78" i="4" s="1"/>
  <c r="J44" i="4" s="1"/>
  <c r="J139" i="4"/>
  <c r="J79" i="4" s="1"/>
  <c r="J142" i="4"/>
  <c r="J82" i="4" s="1"/>
  <c r="J83" i="4" s="1"/>
  <c r="K334" i="4"/>
  <c r="K330" i="4"/>
  <c r="J328" i="4"/>
  <c r="K327" i="4"/>
  <c r="J110" i="4"/>
  <c r="J94" i="4"/>
  <c r="J96" i="4" s="1"/>
  <c r="J91" i="4"/>
  <c r="K155" i="4"/>
  <c r="J153" i="4"/>
  <c r="K152" i="4"/>
  <c r="J225" i="4"/>
  <c r="K224" i="4"/>
  <c r="K223" i="4"/>
  <c r="K220" i="4"/>
  <c r="K217" i="4"/>
  <c r="K215" i="4"/>
  <c r="K216" i="4" s="1"/>
  <c r="J207" i="4"/>
  <c r="J209" i="4" s="1"/>
  <c r="K206" i="4"/>
  <c r="J204" i="4"/>
  <c r="K203" i="4"/>
  <c r="K255" i="4"/>
  <c r="J253" i="4"/>
  <c r="K252" i="4"/>
  <c r="K251" i="4"/>
  <c r="K247" i="4"/>
  <c r="K244" i="4"/>
  <c r="J237" i="4"/>
  <c r="J238" i="4" s="1"/>
  <c r="K236" i="4"/>
  <c r="J234" i="4"/>
  <c r="J279" i="4"/>
  <c r="J261" i="4"/>
  <c r="K302" i="4"/>
  <c r="J300" i="4"/>
  <c r="K299" i="4"/>
  <c r="K298" i="4"/>
  <c r="K296" i="4"/>
  <c r="K295" i="4"/>
  <c r="J287" i="4"/>
  <c r="K286" i="4"/>
  <c r="J308" i="4"/>
  <c r="J304" i="4" s="1"/>
  <c r="J305" i="4" s="1"/>
  <c r="J311" i="4"/>
  <c r="K316" i="4"/>
  <c r="K317" i="4"/>
  <c r="K318" i="4"/>
  <c r="K320" i="4"/>
  <c r="K321" i="4"/>
  <c r="J322" i="4"/>
  <c r="K324" i="4"/>
  <c r="K351" i="4"/>
  <c r="J349" i="4"/>
  <c r="K348" i="4"/>
  <c r="J343" i="4"/>
  <c r="K342" i="4"/>
  <c r="K278" i="4"/>
  <c r="K277" i="4"/>
  <c r="K260" i="4"/>
  <c r="G119" i="4" l="1"/>
  <c r="I65" i="4"/>
  <c r="I31" i="4" s="1"/>
  <c r="I26" i="4" s="1"/>
  <c r="E71" i="4"/>
  <c r="E37" i="4" s="1"/>
  <c r="E38" i="4" s="1"/>
  <c r="K357" i="5"/>
  <c r="E333" i="5"/>
  <c r="K333" i="5" s="1"/>
  <c r="K334" i="5"/>
  <c r="K26" i="5"/>
  <c r="K28" i="5"/>
  <c r="K24" i="5"/>
  <c r="K72" i="5"/>
  <c r="K65" i="5"/>
  <c r="K61" i="5"/>
  <c r="K103" i="5"/>
  <c r="K97" i="5"/>
  <c r="K118" i="5"/>
  <c r="K140" i="5"/>
  <c r="K145" i="5"/>
  <c r="K424" i="5"/>
  <c r="E411" i="5"/>
  <c r="K411" i="5" s="1"/>
  <c r="K380" i="5"/>
  <c r="K370" i="5"/>
  <c r="K363" i="5"/>
  <c r="K387" i="5"/>
  <c r="K431" i="5"/>
  <c r="H136" i="4"/>
  <c r="H74" i="4"/>
  <c r="H40" i="4" s="1"/>
  <c r="H42" i="4" s="1"/>
  <c r="K144" i="4"/>
  <c r="K145" i="4" s="1"/>
  <c r="G84" i="4"/>
  <c r="G50" i="4" s="1"/>
  <c r="G51" i="4" s="1"/>
  <c r="D68" i="4"/>
  <c r="D34" i="4" s="1"/>
  <c r="D35" i="4" s="1"/>
  <c r="F74" i="4"/>
  <c r="F40" i="4" s="1"/>
  <c r="F41" i="4" s="1"/>
  <c r="K41" i="4" s="1"/>
  <c r="I29" i="4"/>
  <c r="G71" i="4"/>
  <c r="G37" i="4" s="1"/>
  <c r="G38" i="4" s="1"/>
  <c r="E122" i="4"/>
  <c r="E123" i="4" s="1"/>
  <c r="J68" i="4"/>
  <c r="J34" i="4" s="1"/>
  <c r="J36" i="4" s="1"/>
  <c r="F68" i="4"/>
  <c r="F34" i="4" s="1"/>
  <c r="F35" i="4" s="1"/>
  <c r="K35" i="4" s="1"/>
  <c r="H68" i="4"/>
  <c r="H34" i="4" s="1"/>
  <c r="H36" i="4" s="1"/>
  <c r="K36" i="4" s="1"/>
  <c r="I257" i="4"/>
  <c r="I256" i="4" s="1"/>
  <c r="E65" i="4"/>
  <c r="E31" i="4" s="1"/>
  <c r="E32" i="4" s="1"/>
  <c r="K245" i="4"/>
  <c r="K246" i="4" s="1"/>
  <c r="D265" i="4"/>
  <c r="K304" i="4"/>
  <c r="K305" i="4" s="1"/>
  <c r="D258" i="4"/>
  <c r="K218" i="4"/>
  <c r="K213" i="4"/>
  <c r="K219" i="4"/>
  <c r="K209" i="4"/>
  <c r="K207" i="4"/>
  <c r="D208" i="4"/>
  <c r="K208" i="4" s="1"/>
  <c r="G128" i="4"/>
  <c r="H131" i="4"/>
  <c r="J131" i="4"/>
  <c r="F133" i="4"/>
  <c r="H134" i="4"/>
  <c r="J134" i="4"/>
  <c r="E136" i="4"/>
  <c r="I136" i="4"/>
  <c r="E143" i="4"/>
  <c r="G143" i="4"/>
  <c r="I143" i="4"/>
  <c r="D128" i="4"/>
  <c r="F128" i="4"/>
  <c r="J129" i="4"/>
  <c r="K129" i="4" s="1"/>
  <c r="I131" i="4"/>
  <c r="I134" i="4"/>
  <c r="D136" i="4"/>
  <c r="J136" i="4"/>
  <c r="D143" i="4"/>
  <c r="F143" i="4"/>
  <c r="H143" i="4"/>
  <c r="J143" i="4"/>
  <c r="K96" i="4"/>
  <c r="K95" i="4"/>
  <c r="I85" i="4"/>
  <c r="G83" i="4"/>
  <c r="D85" i="4"/>
  <c r="F85" i="4"/>
  <c r="H85" i="4"/>
  <c r="J85" i="4"/>
  <c r="K76" i="4"/>
  <c r="I67" i="4"/>
  <c r="D69" i="4"/>
  <c r="E72" i="4"/>
  <c r="I73" i="4"/>
  <c r="D75" i="4"/>
  <c r="D66" i="4"/>
  <c r="F66" i="4"/>
  <c r="J67" i="4"/>
  <c r="E69" i="4"/>
  <c r="G69" i="4"/>
  <c r="I70" i="4"/>
  <c r="F72" i="4"/>
  <c r="H73" i="4"/>
  <c r="E75" i="4"/>
  <c r="G75" i="4"/>
  <c r="K42" i="4"/>
  <c r="G49" i="4"/>
  <c r="I39" i="4"/>
  <c r="J37" i="4"/>
  <c r="D140" i="4"/>
  <c r="D80" i="4" s="1"/>
  <c r="F87" i="4"/>
  <c r="K79" i="4"/>
  <c r="F257" i="4"/>
  <c r="K290" i="4"/>
  <c r="D283" i="4"/>
  <c r="D138" i="4"/>
  <c r="D78" i="4" s="1"/>
  <c r="D44" i="4" s="1"/>
  <c r="K44" i="4" s="1"/>
  <c r="K279" i="4"/>
  <c r="K308" i="4"/>
  <c r="H122" i="4"/>
  <c r="H124" i="4" s="1"/>
  <c r="K91" i="4"/>
  <c r="K110" i="4"/>
  <c r="K40" i="4"/>
  <c r="H65" i="4"/>
  <c r="H82" i="4"/>
  <c r="H83" i="4" s="1"/>
  <c r="K94" i="4"/>
  <c r="K22" i="4"/>
  <c r="K127" i="4"/>
  <c r="K156" i="4"/>
  <c r="K157" i="4" s="1"/>
  <c r="E230" i="4"/>
  <c r="G230" i="4"/>
  <c r="K264" i="4"/>
  <c r="K265" i="4" s="1"/>
  <c r="K287" i="4"/>
  <c r="K311" i="4"/>
  <c r="K170" i="4"/>
  <c r="K84" i="4"/>
  <c r="K85" i="4" s="1"/>
  <c r="D303" i="4"/>
  <c r="D132" i="4"/>
  <c r="D137" i="4"/>
  <c r="D119" i="4"/>
  <c r="D57" i="4" s="1"/>
  <c r="E257" i="4"/>
  <c r="E258" i="4" s="1"/>
  <c r="G257" i="4"/>
  <c r="H303" i="4"/>
  <c r="G140" i="4"/>
  <c r="E50" i="4"/>
  <c r="H257" i="4"/>
  <c r="D326" i="4"/>
  <c r="D237" i="4"/>
  <c r="D198" i="4"/>
  <c r="D87" i="4"/>
  <c r="D88" i="4" s="1"/>
  <c r="K56" i="4"/>
  <c r="K121" i="4"/>
  <c r="K130" i="4"/>
  <c r="K131" i="4" s="1"/>
  <c r="K135" i="4"/>
  <c r="K136" i="4" s="1"/>
  <c r="D149" i="4"/>
  <c r="D150" i="4" s="1"/>
  <c r="K59" i="4"/>
  <c r="K118" i="4"/>
  <c r="I230" i="4"/>
  <c r="E149" i="4"/>
  <c r="E150" i="4" s="1"/>
  <c r="G149" i="4"/>
  <c r="I149" i="4"/>
  <c r="F122" i="4"/>
  <c r="F123" i="4" s="1"/>
  <c r="H149" i="4"/>
  <c r="E137" i="4"/>
  <c r="G137" i="4"/>
  <c r="E200" i="4"/>
  <c r="G200" i="4"/>
  <c r="I200" i="4"/>
  <c r="F200" i="4"/>
  <c r="H200" i="4"/>
  <c r="E283" i="4"/>
  <c r="E284" i="4" s="1"/>
  <c r="G283" i="4"/>
  <c r="I283" i="4"/>
  <c r="F326" i="4"/>
  <c r="G122" i="4"/>
  <c r="G31" i="4"/>
  <c r="E175" i="4"/>
  <c r="E173" i="4" s="1"/>
  <c r="G175" i="4"/>
  <c r="G173" i="4" s="1"/>
  <c r="I175" i="4"/>
  <c r="I173" i="4" s="1"/>
  <c r="I137" i="4"/>
  <c r="F303" i="4"/>
  <c r="G57" i="4"/>
  <c r="F82" i="4"/>
  <c r="F83" i="4" s="1"/>
  <c r="E82" i="4"/>
  <c r="E83" i="4" s="1"/>
  <c r="I82" i="4"/>
  <c r="I83" i="4" s="1"/>
  <c r="E87" i="4"/>
  <c r="E88" i="4" s="1"/>
  <c r="G87" i="4"/>
  <c r="I87" i="4"/>
  <c r="H87" i="4"/>
  <c r="E80" i="4"/>
  <c r="E119" i="4"/>
  <c r="I119" i="4"/>
  <c r="I57" i="4" s="1"/>
  <c r="I122" i="4"/>
  <c r="I124" i="4" s="1"/>
  <c r="F149" i="4"/>
  <c r="F230" i="4"/>
  <c r="H230" i="4"/>
  <c r="F283" i="4"/>
  <c r="H283" i="4"/>
  <c r="G303" i="4"/>
  <c r="E326" i="4"/>
  <c r="G326" i="4"/>
  <c r="I326" i="4"/>
  <c r="H326" i="4"/>
  <c r="I60" i="4"/>
  <c r="I63" i="4" s="1"/>
  <c r="F175" i="4"/>
  <c r="F173" i="4" s="1"/>
  <c r="H175" i="4"/>
  <c r="H173" i="4" s="1"/>
  <c r="I303" i="4"/>
  <c r="F80" i="4"/>
  <c r="F137" i="4"/>
  <c r="H137" i="4"/>
  <c r="F119" i="4"/>
  <c r="F57" i="4" s="1"/>
  <c r="H119" i="4"/>
  <c r="H57" i="4" s="1"/>
  <c r="K180" i="4"/>
  <c r="J175" i="4"/>
  <c r="J173" i="4" s="1"/>
  <c r="K192" i="4"/>
  <c r="K177" i="4"/>
  <c r="K187" i="4"/>
  <c r="K189" i="4"/>
  <c r="J122" i="4"/>
  <c r="J124" i="4" s="1"/>
  <c r="J60" i="4"/>
  <c r="J63" i="4" s="1"/>
  <c r="K221" i="4"/>
  <c r="K250" i="4"/>
  <c r="K248" i="4"/>
  <c r="K276" i="4"/>
  <c r="K274" i="4"/>
  <c r="K297" i="4"/>
  <c r="K319" i="4"/>
  <c r="J283" i="4"/>
  <c r="J230" i="4"/>
  <c r="K328" i="4"/>
  <c r="J257" i="4"/>
  <c r="K138" i="4"/>
  <c r="J149" i="4"/>
  <c r="J140" i="4"/>
  <c r="K139" i="4"/>
  <c r="K253" i="4"/>
  <c r="K300" i="4"/>
  <c r="K234" i="4"/>
  <c r="J87" i="4"/>
  <c r="J89" i="4" s="1"/>
  <c r="J119" i="4"/>
  <c r="J57" i="4" s="1"/>
  <c r="J137" i="4"/>
  <c r="K153" i="4"/>
  <c r="J326" i="4"/>
  <c r="K331" i="4"/>
  <c r="K225" i="4"/>
  <c r="J200" i="4"/>
  <c r="K142" i="4"/>
  <c r="K143" i="4" s="1"/>
  <c r="K204" i="4"/>
  <c r="K343" i="4"/>
  <c r="J341" i="4"/>
  <c r="K322" i="4"/>
  <c r="K346" i="4"/>
  <c r="K349" i="4"/>
  <c r="J303" i="4"/>
  <c r="K272" i="4"/>
  <c r="K273" i="4" s="1"/>
  <c r="K263" i="4"/>
  <c r="K261" i="4"/>
  <c r="K271" i="4"/>
  <c r="G60" i="4" l="1"/>
  <c r="G62" i="4" s="1"/>
  <c r="F60" i="4"/>
  <c r="F62" i="4" s="1"/>
  <c r="K381" i="5"/>
  <c r="G80" i="4"/>
  <c r="G26" i="4"/>
  <c r="G72" i="4"/>
  <c r="G46" i="4"/>
  <c r="K46" i="4" s="1"/>
  <c r="G85" i="4"/>
  <c r="H70" i="4"/>
  <c r="E146" i="4"/>
  <c r="K74" i="4"/>
  <c r="J39" i="4"/>
  <c r="J26" i="4"/>
  <c r="F75" i="4"/>
  <c r="K68" i="4"/>
  <c r="J70" i="4"/>
  <c r="E60" i="4"/>
  <c r="E26" i="4" s="1"/>
  <c r="E28" i="4" s="1"/>
  <c r="K34" i="4"/>
  <c r="F69" i="4"/>
  <c r="K69" i="4" s="1"/>
  <c r="I258" i="4"/>
  <c r="K65" i="4"/>
  <c r="E66" i="4"/>
  <c r="J256" i="4"/>
  <c r="J258" i="4"/>
  <c r="J228" i="4"/>
  <c r="J231" i="4"/>
  <c r="H228" i="4"/>
  <c r="H231" i="4"/>
  <c r="D122" i="4"/>
  <c r="D123" i="4" s="1"/>
  <c r="D238" i="4"/>
  <c r="K237" i="4"/>
  <c r="K238" i="4" s="1"/>
  <c r="H256" i="4"/>
  <c r="H258" i="4"/>
  <c r="G228" i="4"/>
  <c r="G231" i="4"/>
  <c r="F256" i="4"/>
  <c r="F258" i="4"/>
  <c r="F228" i="4"/>
  <c r="F231" i="4"/>
  <c r="I228" i="4"/>
  <c r="I231" i="4"/>
  <c r="G256" i="4"/>
  <c r="G258" i="4"/>
  <c r="E228" i="4"/>
  <c r="E231" i="4"/>
  <c r="F282" i="4"/>
  <c r="F284" i="4"/>
  <c r="J282" i="4"/>
  <c r="J284" i="4"/>
  <c r="H282" i="4"/>
  <c r="H284" i="4"/>
  <c r="G282" i="4"/>
  <c r="G284" i="4"/>
  <c r="I282" i="4"/>
  <c r="I284" i="4"/>
  <c r="D282" i="4"/>
  <c r="D284" i="4"/>
  <c r="H60" i="4"/>
  <c r="H63" i="4" s="1"/>
  <c r="K63" i="4" s="1"/>
  <c r="K128" i="4"/>
  <c r="H198" i="4"/>
  <c r="H202" i="4"/>
  <c r="I198" i="4"/>
  <c r="K200" i="4"/>
  <c r="I202" i="4"/>
  <c r="E198" i="4"/>
  <c r="E201" i="4"/>
  <c r="E62" i="4"/>
  <c r="J198" i="4"/>
  <c r="J202" i="4"/>
  <c r="F198" i="4"/>
  <c r="F201" i="4"/>
  <c r="G198" i="4"/>
  <c r="G201" i="4"/>
  <c r="J146" i="4"/>
  <c r="J151" i="4"/>
  <c r="F146" i="4"/>
  <c r="F150" i="4"/>
  <c r="G146" i="4"/>
  <c r="G150" i="4"/>
  <c r="H146" i="4"/>
  <c r="H151" i="4"/>
  <c r="I146" i="4"/>
  <c r="I151" i="4"/>
  <c r="G115" i="4"/>
  <c r="G116" i="4" s="1"/>
  <c r="G123" i="4"/>
  <c r="D71" i="4"/>
  <c r="D72" i="4" s="1"/>
  <c r="K72" i="4" s="1"/>
  <c r="D133" i="4"/>
  <c r="K133" i="4" s="1"/>
  <c r="K134" i="4"/>
  <c r="D60" i="4"/>
  <c r="D62" i="4" s="1"/>
  <c r="K124" i="4"/>
  <c r="H86" i="4"/>
  <c r="H89" i="4"/>
  <c r="I86" i="4"/>
  <c r="I89" i="4"/>
  <c r="K75" i="4"/>
  <c r="K70" i="4"/>
  <c r="G86" i="4"/>
  <c r="G88" i="4"/>
  <c r="F86" i="4"/>
  <c r="F88" i="4"/>
  <c r="K78" i="4"/>
  <c r="K73" i="4"/>
  <c r="G19" i="4"/>
  <c r="G28" i="4"/>
  <c r="H31" i="4"/>
  <c r="K31" i="4" s="1"/>
  <c r="H67" i="4"/>
  <c r="K67" i="4" s="1"/>
  <c r="K66" i="4"/>
  <c r="K39" i="4"/>
  <c r="H23" i="4"/>
  <c r="J23" i="4"/>
  <c r="I23" i="4"/>
  <c r="F26" i="4"/>
  <c r="F28" i="4" s="1"/>
  <c r="G23" i="4"/>
  <c r="G53" i="4"/>
  <c r="K50" i="4"/>
  <c r="K51" i="4" s="1"/>
  <c r="E51" i="4"/>
  <c r="D23" i="4"/>
  <c r="F23" i="4"/>
  <c r="G32" i="4"/>
  <c r="K32" i="4" s="1"/>
  <c r="F115" i="4"/>
  <c r="I115" i="4"/>
  <c r="E115" i="4"/>
  <c r="K82" i="4"/>
  <c r="K83" i="4" s="1"/>
  <c r="D230" i="4"/>
  <c r="K132" i="4"/>
  <c r="K122" i="4"/>
  <c r="D146" i="4"/>
  <c r="K80" i="4"/>
  <c r="K137" i="4"/>
  <c r="E303" i="4"/>
  <c r="K303" i="4" s="1"/>
  <c r="E57" i="4"/>
  <c r="K119" i="4"/>
  <c r="E86" i="4"/>
  <c r="K87" i="4"/>
  <c r="E282" i="4"/>
  <c r="K283" i="4"/>
  <c r="K284" i="4" s="1"/>
  <c r="D86" i="4"/>
  <c r="E256" i="4"/>
  <c r="K257" i="4"/>
  <c r="K258" i="4" s="1"/>
  <c r="K149" i="4"/>
  <c r="H115" i="4"/>
  <c r="K173" i="4"/>
  <c r="K175" i="4"/>
  <c r="K140" i="4"/>
  <c r="J86" i="4"/>
  <c r="K326" i="4"/>
  <c r="J115" i="4"/>
  <c r="K341" i="4"/>
  <c r="K146" i="4" l="1"/>
  <c r="K88" i="4"/>
  <c r="K282" i="4"/>
  <c r="K256" i="4"/>
  <c r="G114" i="4"/>
  <c r="K62" i="4"/>
  <c r="K71" i="4"/>
  <c r="D37" i="4"/>
  <c r="D38" i="4" s="1"/>
  <c r="K38" i="4" s="1"/>
  <c r="K198" i="4"/>
  <c r="D228" i="4"/>
  <c r="K228" i="4" s="1"/>
  <c r="K230" i="4"/>
  <c r="K231" i="4" s="1"/>
  <c r="D231" i="4"/>
  <c r="K60" i="4"/>
  <c r="D26" i="4"/>
  <c r="D28" i="4" s="1"/>
  <c r="K28" i="4" s="1"/>
  <c r="K201" i="4"/>
  <c r="K202" i="4"/>
  <c r="K150" i="4"/>
  <c r="K123" i="4"/>
  <c r="K151" i="4"/>
  <c r="H114" i="4"/>
  <c r="H117" i="4"/>
  <c r="E114" i="4"/>
  <c r="E116" i="4"/>
  <c r="F114" i="4"/>
  <c r="F116" i="4"/>
  <c r="J114" i="4"/>
  <c r="J117" i="4"/>
  <c r="I114" i="4"/>
  <c r="I117" i="4"/>
  <c r="D25" i="4"/>
  <c r="K25" i="4" s="1"/>
  <c r="K89" i="4"/>
  <c r="H33" i="4"/>
  <c r="K33" i="4" s="1"/>
  <c r="H26" i="4"/>
  <c r="H29" i="4" s="1"/>
  <c r="G20" i="4"/>
  <c r="G18" i="4"/>
  <c r="J29" i="4"/>
  <c r="G52" i="4"/>
  <c r="G54" i="4"/>
  <c r="D115" i="4"/>
  <c r="D53" i="4" s="1"/>
  <c r="D19" i="4" s="1"/>
  <c r="F53" i="4"/>
  <c r="I53" i="4"/>
  <c r="I55" i="4" s="1"/>
  <c r="E53" i="4"/>
  <c r="E23" i="4"/>
  <c r="K57" i="4"/>
  <c r="K86" i="4"/>
  <c r="H53" i="4"/>
  <c r="I52" i="4"/>
  <c r="J53" i="4"/>
  <c r="J55" i="4" s="1"/>
  <c r="K37" i="4" l="1"/>
  <c r="K115" i="4"/>
  <c r="D114" i="4"/>
  <c r="K114" i="4" s="1"/>
  <c r="D116" i="4"/>
  <c r="K116" i="4" s="1"/>
  <c r="K117" i="4"/>
  <c r="I19" i="4"/>
  <c r="I18" i="4" s="1"/>
  <c r="K29" i="4"/>
  <c r="K26" i="4"/>
  <c r="H19" i="4"/>
  <c r="H21" i="4" s="1"/>
  <c r="H55" i="4"/>
  <c r="K55" i="4" s="1"/>
  <c r="E52" i="4"/>
  <c r="E54" i="4"/>
  <c r="F52" i="4"/>
  <c r="F54" i="4"/>
  <c r="D52" i="4"/>
  <c r="D54" i="4"/>
  <c r="F19" i="4"/>
  <c r="F20" i="4" s="1"/>
  <c r="E19" i="4"/>
  <c r="E20" i="4" s="1"/>
  <c r="D18" i="4"/>
  <c r="D20" i="4"/>
  <c r="K23" i="4"/>
  <c r="H52" i="4"/>
  <c r="K53" i="4"/>
  <c r="J52" i="4"/>
  <c r="J19" i="4"/>
  <c r="I21" i="4" l="1"/>
  <c r="E18" i="4"/>
  <c r="F18" i="4"/>
  <c r="H18" i="4"/>
  <c r="K20" i="4"/>
  <c r="K54" i="4"/>
  <c r="K52" i="4"/>
  <c r="J18" i="4"/>
  <c r="J21" i="4"/>
  <c r="K21" i="4" s="1"/>
  <c r="K19" i="4"/>
  <c r="K18" i="4" l="1"/>
  <c r="D291" i="5"/>
  <c r="K291" i="5" l="1"/>
  <c r="D284" i="5" l="1"/>
  <c r="E284" i="5" l="1"/>
  <c r="F284" i="5"/>
  <c r="G284" i="5"/>
  <c r="H284" i="5"/>
  <c r="I284" i="5"/>
  <c r="J284" i="5"/>
  <c r="K284" i="5" l="1"/>
  <c r="D275" i="5" l="1"/>
  <c r="E275" i="5" l="1"/>
  <c r="F275" i="5"/>
  <c r="G275" i="5"/>
  <c r="H275" i="5"/>
  <c r="I275" i="5"/>
  <c r="J275" i="5"/>
  <c r="K275" i="5" l="1"/>
  <c r="H232" i="5" l="1"/>
  <c r="G188" i="5"/>
  <c r="D182" i="5"/>
  <c r="E182" i="5" l="1"/>
  <c r="F182" i="5"/>
  <c r="G182" i="5"/>
  <c r="H182" i="5"/>
  <c r="I182" i="5"/>
  <c r="J182" i="5" l="1"/>
  <c r="K182" i="5" s="1"/>
  <c r="K183" i="5"/>
  <c r="G185" i="5" l="1"/>
  <c r="H161" i="5" l="1"/>
  <c r="H152" i="5" s="1"/>
  <c r="K171" i="5"/>
  <c r="D172" i="5" l="1"/>
  <c r="E172" i="5" l="1"/>
  <c r="F172" i="5"/>
  <c r="G172" i="5"/>
  <c r="H172" i="5"/>
  <c r="I172" i="5"/>
  <c r="J172" i="5"/>
  <c r="K173" i="5"/>
  <c r="K172" i="5" l="1"/>
  <c r="G108" i="5"/>
  <c r="G66" i="5" s="1"/>
  <c r="D105" i="5" l="1"/>
  <c r="E105" i="5"/>
  <c r="F105" i="5"/>
  <c r="G105" i="5"/>
  <c r="H105" i="5"/>
  <c r="I105" i="5"/>
  <c r="J105" i="5"/>
  <c r="K106" i="5"/>
  <c r="K105" i="5" l="1"/>
  <c r="H84" i="5" l="1"/>
  <c r="H71" i="5" s="1"/>
  <c r="G95" i="5" l="1"/>
  <c r="D63" i="5" l="1"/>
  <c r="G60" i="5"/>
  <c r="G59" i="5" s="1"/>
  <c r="E63" i="5"/>
  <c r="F63" i="5"/>
  <c r="G63" i="5"/>
  <c r="H63" i="5"/>
  <c r="I63" i="5"/>
  <c r="J63" i="5"/>
  <c r="K64" i="5"/>
  <c r="K63" i="5" l="1"/>
  <c r="G47" i="5"/>
  <c r="H33" i="5"/>
  <c r="H20" i="5" s="1"/>
  <c r="K49" i="5"/>
  <c r="H262" i="5"/>
  <c r="I262" i="5"/>
  <c r="J262" i="5"/>
  <c r="J253" i="5" l="1"/>
  <c r="J252" i="5" s="1"/>
  <c r="J261" i="5"/>
  <c r="H253" i="5"/>
  <c r="H252" i="5" s="1"/>
  <c r="H261" i="5"/>
  <c r="I253" i="5"/>
  <c r="I252" i="5" s="1"/>
  <c r="I261" i="5"/>
  <c r="J170" i="5"/>
  <c r="I170" i="5"/>
  <c r="H170" i="5"/>
  <c r="J160" i="5" l="1"/>
  <c r="J169" i="5"/>
  <c r="J93" i="5"/>
  <c r="H169" i="5"/>
  <c r="H93" i="5"/>
  <c r="H160" i="5"/>
  <c r="I160" i="5"/>
  <c r="I169" i="5"/>
  <c r="I93" i="5"/>
  <c r="H159" i="5" l="1"/>
  <c r="J45" i="5"/>
  <c r="I45" i="5"/>
  <c r="H45" i="5"/>
  <c r="H92" i="5"/>
  <c r="H44" i="5" s="1"/>
  <c r="K129" i="5" l="1"/>
  <c r="F128" i="5"/>
  <c r="F90" i="5"/>
  <c r="F42" i="5" s="1"/>
  <c r="J128" i="5"/>
  <c r="J90" i="5"/>
  <c r="J42" i="5" s="1"/>
  <c r="I128" i="5"/>
  <c r="I90" i="5"/>
  <c r="I42" i="5" s="1"/>
  <c r="E128" i="5"/>
  <c r="E90" i="5"/>
  <c r="E42" i="5" s="1"/>
  <c r="H128" i="5"/>
  <c r="H123" i="5" s="1"/>
  <c r="H90" i="5"/>
  <c r="G128" i="5"/>
  <c r="G90" i="5"/>
  <c r="G42" i="5" s="1"/>
  <c r="K128" i="5" l="1"/>
  <c r="H89" i="5"/>
  <c r="H41" i="5" s="1"/>
  <c r="H42" i="5"/>
  <c r="K42" i="5" s="1"/>
  <c r="H114" i="5"/>
  <c r="K90" i="5"/>
  <c r="H112" i="5" l="1"/>
  <c r="D125" i="5"/>
  <c r="D87" i="5"/>
  <c r="D86" i="5" s="1"/>
  <c r="D38" i="5" s="1"/>
  <c r="K126" i="5"/>
  <c r="E125" i="5"/>
  <c r="E87" i="5"/>
  <c r="E39" i="5" s="1"/>
  <c r="F125" i="5"/>
  <c r="F87" i="5"/>
  <c r="D39" i="5" l="1"/>
  <c r="F86" i="5"/>
  <c r="F38" i="5" s="1"/>
  <c r="F39" i="5"/>
  <c r="K39" i="5"/>
  <c r="K125" i="5"/>
  <c r="K87" i="5"/>
  <c r="E86" i="5"/>
  <c r="E38" i="5" l="1"/>
  <c r="D134" i="5"/>
  <c r="D96" i="5"/>
  <c r="D48" i="5" s="1"/>
  <c r="D47" i="5" s="1"/>
  <c r="D95" i="5"/>
  <c r="K135" i="5"/>
  <c r="F134" i="5"/>
  <c r="F96" i="5"/>
  <c r="F48" i="5" s="1"/>
  <c r="F47" i="5" s="1"/>
  <c r="F95" i="5"/>
  <c r="E134" i="5"/>
  <c r="E96" i="5"/>
  <c r="E95" i="5" s="1"/>
  <c r="I134" i="5"/>
  <c r="I96" i="5"/>
  <c r="I48" i="5" s="1"/>
  <c r="H134" i="5"/>
  <c r="H96" i="5"/>
  <c r="H95" i="5" s="1"/>
  <c r="J134" i="5"/>
  <c r="J96" i="5"/>
  <c r="J83" i="5" s="1"/>
  <c r="E48" i="5" l="1"/>
  <c r="K134" i="5"/>
  <c r="I83" i="5"/>
  <c r="J48" i="5"/>
  <c r="J32" i="5" s="1"/>
  <c r="E47" i="5"/>
  <c r="I32" i="5"/>
  <c r="I47" i="5"/>
  <c r="H48" i="5"/>
  <c r="J95" i="5"/>
  <c r="H83" i="5"/>
  <c r="I95" i="5"/>
  <c r="K95" i="5" s="1"/>
  <c r="K96" i="5"/>
  <c r="J47" i="5" l="1"/>
  <c r="H82" i="5"/>
  <c r="H47" i="5"/>
  <c r="K47" i="5" s="1"/>
  <c r="H32" i="5"/>
  <c r="K48" i="5"/>
  <c r="H31" i="5" l="1"/>
  <c r="K243" i="5"/>
  <c r="F233" i="5"/>
  <c r="F224" i="5" s="1"/>
  <c r="D233" i="5"/>
  <c r="D242" i="5"/>
  <c r="F242" i="5"/>
  <c r="E233" i="5"/>
  <c r="E242" i="5"/>
  <c r="K242" i="5" l="1"/>
  <c r="K233" i="5"/>
  <c r="E224" i="5"/>
  <c r="D224" i="5"/>
  <c r="K224" i="5" l="1"/>
  <c r="G234" i="5"/>
  <c r="G232" i="5" s="1"/>
  <c r="F234" i="5"/>
  <c r="F225" i="5" s="1"/>
  <c r="F223" i="5" s="1"/>
  <c r="D168" i="5"/>
  <c r="D161" i="5" s="1"/>
  <c r="D152" i="5" s="1"/>
  <c r="F239" i="5"/>
  <c r="F168" i="5"/>
  <c r="F91" i="5" s="1"/>
  <c r="F166" i="5"/>
  <c r="D239" i="5"/>
  <c r="D234" i="5"/>
  <c r="D225" i="5" s="1"/>
  <c r="D223" i="5" s="1"/>
  <c r="G239" i="5"/>
  <c r="G168" i="5"/>
  <c r="G91" i="5" s="1"/>
  <c r="K241" i="5"/>
  <c r="I239" i="5"/>
  <c r="I168" i="5"/>
  <c r="I166" i="5" s="1"/>
  <c r="I91" i="5"/>
  <c r="E168" i="5"/>
  <c r="E166" i="5" s="1"/>
  <c r="E239" i="5"/>
  <c r="E234" i="5"/>
  <c r="E232" i="5" s="1"/>
  <c r="J239" i="5"/>
  <c r="J168" i="5"/>
  <c r="J166" i="5" s="1"/>
  <c r="J91" i="5"/>
  <c r="J89" i="5" s="1"/>
  <c r="J41" i="5" s="1"/>
  <c r="F161" i="5" l="1"/>
  <c r="F152" i="5" s="1"/>
  <c r="E91" i="5"/>
  <c r="E89" i="5" s="1"/>
  <c r="G161" i="5"/>
  <c r="G152" i="5" s="1"/>
  <c r="D91" i="5"/>
  <c r="D89" i="5" s="1"/>
  <c r="D41" i="5" s="1"/>
  <c r="K239" i="5"/>
  <c r="G166" i="5"/>
  <c r="D166" i="5"/>
  <c r="F232" i="5"/>
  <c r="G225" i="5"/>
  <c r="G223" i="5" s="1"/>
  <c r="F43" i="5"/>
  <c r="F89" i="5"/>
  <c r="F41" i="5" s="1"/>
  <c r="G89" i="5"/>
  <c r="G41" i="5" s="1"/>
  <c r="G43" i="5"/>
  <c r="E41" i="5"/>
  <c r="I89" i="5"/>
  <c r="I41" i="5" s="1"/>
  <c r="I43" i="5"/>
  <c r="E43" i="5"/>
  <c r="J43" i="5"/>
  <c r="D232" i="5"/>
  <c r="E225" i="5"/>
  <c r="K168" i="5"/>
  <c r="E161" i="5"/>
  <c r="D43" i="5" l="1"/>
  <c r="K91" i="5"/>
  <c r="K166" i="5"/>
  <c r="K89" i="5"/>
  <c r="K43" i="5"/>
  <c r="E152" i="5"/>
  <c r="E223" i="5"/>
  <c r="K41" i="5"/>
  <c r="K133" i="5"/>
  <c r="I94" i="5"/>
  <c r="I92" i="5" s="1"/>
  <c r="I44" i="5" s="1"/>
  <c r="I131" i="5"/>
  <c r="I121" i="5" s="1"/>
  <c r="I123" i="5" s="1"/>
  <c r="E131" i="5"/>
  <c r="E121" i="5" s="1"/>
  <c r="E94" i="5"/>
  <c r="E46" i="5" s="1"/>
  <c r="J131" i="5"/>
  <c r="J121" i="5" s="1"/>
  <c r="J123" i="5" s="1"/>
  <c r="J114" i="5" s="1"/>
  <c r="J112" i="5" s="1"/>
  <c r="J94" i="5"/>
  <c r="J92" i="5" s="1"/>
  <c r="J44" i="5" s="1"/>
  <c r="J46" i="5"/>
  <c r="G131" i="5"/>
  <c r="G121" i="5" s="1"/>
  <c r="G122" i="5" s="1"/>
  <c r="G113" i="5" s="1"/>
  <c r="G112" i="5" s="1"/>
  <c r="G94" i="5"/>
  <c r="G84" i="5" s="1"/>
  <c r="G71" i="5" s="1"/>
  <c r="D131" i="5"/>
  <c r="D121" i="5" s="1"/>
  <c r="D122" i="5" s="1"/>
  <c r="D113" i="5" s="1"/>
  <c r="D112" i="5" s="1"/>
  <c r="D94" i="5"/>
  <c r="D84" i="5" s="1"/>
  <c r="D71" i="5" s="1"/>
  <c r="F131" i="5"/>
  <c r="F121" i="5" s="1"/>
  <c r="F122" i="5" s="1"/>
  <c r="F113" i="5" s="1"/>
  <c r="F112" i="5" s="1"/>
  <c r="F94" i="5"/>
  <c r="F46" i="5" s="1"/>
  <c r="F33" i="5" s="1"/>
  <c r="F20" i="5" s="1"/>
  <c r="I46" i="5" l="1"/>
  <c r="F84" i="5"/>
  <c r="F71" i="5" s="1"/>
  <c r="G46" i="5"/>
  <c r="G33" i="5" s="1"/>
  <c r="G20" i="5" s="1"/>
  <c r="E33" i="5"/>
  <c r="E122" i="5"/>
  <c r="K121" i="5"/>
  <c r="I114" i="5"/>
  <c r="K123" i="5"/>
  <c r="D46" i="5"/>
  <c r="D33" i="5" s="1"/>
  <c r="D20" i="5" s="1"/>
  <c r="K131" i="5"/>
  <c r="E84" i="5"/>
  <c r="K94" i="5"/>
  <c r="E113" i="5" l="1"/>
  <c r="K122" i="5"/>
  <c r="K46" i="5"/>
  <c r="I112" i="5"/>
  <c r="K114" i="5"/>
  <c r="E71" i="5"/>
  <c r="E20" i="5"/>
  <c r="E112" i="5" l="1"/>
  <c r="K112" i="5" s="1"/>
  <c r="K113" i="5"/>
  <c r="K238" i="5"/>
  <c r="J165" i="5"/>
  <c r="J161" i="5" s="1"/>
  <c r="I165" i="5"/>
  <c r="I163" i="5" s="1"/>
  <c r="J236" i="5"/>
  <c r="J234" i="5"/>
  <c r="J225" i="5" s="1"/>
  <c r="J223" i="5" s="1"/>
  <c r="I236" i="5"/>
  <c r="I234" i="5"/>
  <c r="I225" i="5" s="1"/>
  <c r="K236" i="5" l="1"/>
  <c r="I161" i="5"/>
  <c r="I88" i="5"/>
  <c r="I40" i="5" s="1"/>
  <c r="I33" i="5" s="1"/>
  <c r="K161" i="5"/>
  <c r="J159" i="5"/>
  <c r="J152" i="5"/>
  <c r="K225" i="5"/>
  <c r="I223" i="5"/>
  <c r="K223" i="5" s="1"/>
  <c r="I152" i="5"/>
  <c r="I159" i="5"/>
  <c r="K165" i="5"/>
  <c r="K234" i="5"/>
  <c r="I232" i="5"/>
  <c r="J232" i="5"/>
  <c r="J88" i="5"/>
  <c r="J163" i="5"/>
  <c r="K163" i="5" s="1"/>
  <c r="I86" i="5" l="1"/>
  <c r="K152" i="5"/>
  <c r="I84" i="5"/>
  <c r="I82" i="5" s="1"/>
  <c r="K232" i="5"/>
  <c r="I71" i="5"/>
  <c r="I38" i="5"/>
  <c r="J86" i="5"/>
  <c r="J38" i="5" s="1"/>
  <c r="J84" i="5"/>
  <c r="J40" i="5"/>
  <c r="K88" i="5"/>
  <c r="I20" i="5"/>
  <c r="I31" i="5"/>
  <c r="J82" i="5" l="1"/>
  <c r="J71" i="5"/>
  <c r="K86" i="5"/>
  <c r="K71" i="5"/>
  <c r="K38" i="5"/>
  <c r="J33" i="5"/>
  <c r="K40" i="5"/>
  <c r="K84" i="5"/>
  <c r="J31" i="5" l="1"/>
  <c r="J20" i="5"/>
  <c r="K20" i="5" s="1"/>
  <c r="K33" i="5"/>
  <c r="G262" i="5"/>
  <c r="G253" i="5" s="1"/>
  <c r="G252" i="5" s="1"/>
  <c r="D262" i="5"/>
  <c r="D261" i="5" s="1"/>
  <c r="F262" i="5"/>
  <c r="F253" i="5" s="1"/>
  <c r="F252" i="5" s="1"/>
  <c r="K269" i="5"/>
  <c r="D268" i="5"/>
  <c r="D170" i="5"/>
  <c r="D160" i="5" s="1"/>
  <c r="E262" i="5"/>
  <c r="E253" i="5" s="1"/>
  <c r="G268" i="5"/>
  <c r="G170" i="5"/>
  <c r="G169" i="5" s="1"/>
  <c r="E268" i="5"/>
  <c r="E170" i="5"/>
  <c r="E169" i="5" s="1"/>
  <c r="F268" i="5"/>
  <c r="F170" i="5"/>
  <c r="F169" i="5" s="1"/>
  <c r="F93" i="5" l="1"/>
  <c r="F83" i="5" s="1"/>
  <c r="K268" i="5"/>
  <c r="F261" i="5"/>
  <c r="D253" i="5"/>
  <c r="D252" i="5" s="1"/>
  <c r="E261" i="5"/>
  <c r="G160" i="5"/>
  <c r="G159" i="5" s="1"/>
  <c r="K170" i="5"/>
  <c r="G93" i="5"/>
  <c r="G83" i="5" s="1"/>
  <c r="G82" i="5" s="1"/>
  <c r="F82" i="5"/>
  <c r="E252" i="5"/>
  <c r="D159" i="5"/>
  <c r="K262" i="5"/>
  <c r="D169" i="5"/>
  <c r="K169" i="5" s="1"/>
  <c r="G261" i="5"/>
  <c r="F160" i="5"/>
  <c r="D93" i="5"/>
  <c r="F92" i="5"/>
  <c r="F44" i="5" s="1"/>
  <c r="F45" i="5"/>
  <c r="F32" i="5" s="1"/>
  <c r="E93" i="5"/>
  <c r="G151" i="5"/>
  <c r="G150" i="5" s="1"/>
  <c r="E160" i="5"/>
  <c r="K253" i="5" l="1"/>
  <c r="K252" i="5"/>
  <c r="G45" i="5"/>
  <c r="G32" i="5" s="1"/>
  <c r="G31" i="5" s="1"/>
  <c r="K261" i="5"/>
  <c r="G92" i="5"/>
  <c r="G44" i="5" s="1"/>
  <c r="G70" i="5"/>
  <c r="G69" i="5" s="1"/>
  <c r="F159" i="5"/>
  <c r="D92" i="5"/>
  <c r="D44" i="5" s="1"/>
  <c r="D45" i="5"/>
  <c r="D32" i="5" s="1"/>
  <c r="D83" i="5"/>
  <c r="K160" i="5"/>
  <c r="E159" i="5"/>
  <c r="K93" i="5"/>
  <c r="E92" i="5"/>
  <c r="E45" i="5"/>
  <c r="E83" i="5"/>
  <c r="F31" i="5"/>
  <c r="G19" i="5"/>
  <c r="G18" i="5" s="1"/>
  <c r="K159" i="5" l="1"/>
  <c r="K83" i="5"/>
  <c r="E82" i="5"/>
  <c r="D82" i="5"/>
  <c r="D31" i="5"/>
  <c r="K45" i="5"/>
  <c r="E32" i="5"/>
  <c r="K92" i="5"/>
  <c r="E44" i="5"/>
  <c r="K44" i="5" s="1"/>
  <c r="K82" i="5" l="1"/>
  <c r="K32" i="5"/>
  <c r="E31" i="5"/>
  <c r="K31" i="5" s="1"/>
  <c r="J214" i="5"/>
  <c r="J213" i="5" s="1"/>
  <c r="D214" i="5"/>
  <c r="D213" i="5" s="1"/>
  <c r="H186" i="5"/>
  <c r="H185" i="5" s="1"/>
  <c r="F214" i="5"/>
  <c r="F189" i="5" s="1"/>
  <c r="F188" i="5" s="1"/>
  <c r="F213" i="5"/>
  <c r="K221" i="5"/>
  <c r="H220" i="5"/>
  <c r="H214" i="5"/>
  <c r="H189" i="5" s="1"/>
  <c r="H188" i="5" s="1"/>
  <c r="E214" i="5"/>
  <c r="E189" i="5" s="1"/>
  <c r="I214" i="5"/>
  <c r="I213" i="5" s="1"/>
  <c r="I189" i="5"/>
  <c r="I188" i="5" s="1"/>
  <c r="J220" i="5"/>
  <c r="J186" i="5"/>
  <c r="J185" i="5" s="1"/>
  <c r="I220" i="5"/>
  <c r="I186" i="5"/>
  <c r="I179" i="5" s="1"/>
  <c r="E220" i="5"/>
  <c r="E186" i="5"/>
  <c r="E109" i="5" s="1"/>
  <c r="F220" i="5"/>
  <c r="F186" i="5"/>
  <c r="F185" i="5" s="1"/>
  <c r="D220" i="5"/>
  <c r="D186" i="5"/>
  <c r="D109" i="5" s="1"/>
  <c r="F179" i="5" l="1"/>
  <c r="F178" i="5" s="1"/>
  <c r="H213" i="5"/>
  <c r="K220" i="5"/>
  <c r="D189" i="5"/>
  <c r="D188" i="5" s="1"/>
  <c r="K214" i="5"/>
  <c r="E179" i="5"/>
  <c r="E151" i="5" s="1"/>
  <c r="E150" i="5" s="1"/>
  <c r="E108" i="5"/>
  <c r="E102" i="5"/>
  <c r="E67" i="5"/>
  <c r="I178" i="5"/>
  <c r="I151" i="5"/>
  <c r="I150" i="5" s="1"/>
  <c r="D108" i="5"/>
  <c r="D66" i="5" s="1"/>
  <c r="D102" i="5"/>
  <c r="D67" i="5"/>
  <c r="D60" i="5" s="1"/>
  <c r="J189" i="5"/>
  <c r="J188" i="5" s="1"/>
  <c r="F109" i="5"/>
  <c r="F151" i="5"/>
  <c r="F150" i="5" s="1"/>
  <c r="J179" i="5"/>
  <c r="E213" i="5"/>
  <c r="K213" i="5" s="1"/>
  <c r="E188" i="5"/>
  <c r="D185" i="5"/>
  <c r="I109" i="5"/>
  <c r="I185" i="5"/>
  <c r="D179" i="5"/>
  <c r="H179" i="5"/>
  <c r="K186" i="5"/>
  <c r="E185" i="5"/>
  <c r="J109" i="5"/>
  <c r="H109" i="5"/>
  <c r="E178" i="5" l="1"/>
  <c r="K109" i="5"/>
  <c r="D178" i="5"/>
  <c r="D151" i="5"/>
  <c r="D150" i="5" s="1"/>
  <c r="D59" i="5"/>
  <c r="D19" i="5"/>
  <c r="D18" i="5" s="1"/>
  <c r="K188" i="5"/>
  <c r="D70" i="5"/>
  <c r="D69" i="5" s="1"/>
  <c r="D101" i="5"/>
  <c r="E60" i="5"/>
  <c r="H151" i="5"/>
  <c r="H178" i="5"/>
  <c r="H108" i="5"/>
  <c r="H66" i="5" s="1"/>
  <c r="H67" i="5"/>
  <c r="H60" i="5" s="1"/>
  <c r="H102" i="5"/>
  <c r="J102" i="5"/>
  <c r="J67" i="5"/>
  <c r="J60" i="5" s="1"/>
  <c r="J108" i="5"/>
  <c r="J66" i="5" s="1"/>
  <c r="K185" i="5"/>
  <c r="E70" i="5"/>
  <c r="E101" i="5"/>
  <c r="F67" i="5"/>
  <c r="F60" i="5" s="1"/>
  <c r="F102" i="5"/>
  <c r="F108" i="5"/>
  <c r="F66" i="5" s="1"/>
  <c r="I67" i="5"/>
  <c r="I60" i="5" s="1"/>
  <c r="I102" i="5"/>
  <c r="I108" i="5"/>
  <c r="I66" i="5" s="1"/>
  <c r="K179" i="5"/>
  <c r="J151" i="5"/>
  <c r="J150" i="5" s="1"/>
  <c r="J178" i="5"/>
  <c r="K178" i="5" s="1"/>
  <c r="K189" i="5"/>
  <c r="E66" i="5"/>
  <c r="H70" i="5" l="1"/>
  <c r="H69" i="5" s="1"/>
  <c r="H101" i="5"/>
  <c r="H19" i="5"/>
  <c r="H18" i="5" s="1"/>
  <c r="K18" i="5" s="1"/>
  <c r="H59" i="5"/>
  <c r="K102" i="5"/>
  <c r="F59" i="5"/>
  <c r="F19" i="5"/>
  <c r="F18" i="5" s="1"/>
  <c r="E69" i="5"/>
  <c r="J70" i="5"/>
  <c r="J69" i="5" s="1"/>
  <c r="J101" i="5"/>
  <c r="I101" i="5"/>
  <c r="I70" i="5"/>
  <c r="I69" i="5" s="1"/>
  <c r="I59" i="5"/>
  <c r="I19" i="5"/>
  <c r="I18" i="5" s="1"/>
  <c r="H150" i="5"/>
  <c r="K150" i="5" s="1"/>
  <c r="K151" i="5"/>
  <c r="K108" i="5"/>
  <c r="E59" i="5"/>
  <c r="K60" i="5"/>
  <c r="E19" i="5"/>
  <c r="K66" i="5"/>
  <c r="F101" i="5"/>
  <c r="F70" i="5"/>
  <c r="F69" i="5" s="1"/>
  <c r="J19" i="5"/>
  <c r="J18" i="5" s="1"/>
  <c r="J59" i="5"/>
  <c r="K67" i="5"/>
  <c r="K59" i="5" l="1"/>
  <c r="K101" i="5"/>
  <c r="E18" i="5"/>
  <c r="K19" i="5"/>
  <c r="K70" i="5"/>
  <c r="K69" i="5"/>
</calcChain>
</file>

<file path=xl/sharedStrings.xml><?xml version="1.0" encoding="utf-8"?>
<sst xmlns="http://schemas.openxmlformats.org/spreadsheetml/2006/main" count="817" uniqueCount="82">
  <si>
    <t xml:space="preserve">финансового обеспечения муниципальной программы </t>
  </si>
  <si>
    <t>№ п/п</t>
  </si>
  <si>
    <t>Объемы финансового обеспечения по годам</t>
  </si>
  <si>
    <t>Средства федерального бюджета,</t>
  </si>
  <si>
    <t>Средства краевого бюджета,</t>
  </si>
  <si>
    <t>в т.ч. предусмотренные:</t>
  </si>
  <si>
    <t>Средства местного бюджета округа,</t>
  </si>
  <si>
    <t>Прогнозируемое поступление средств в местный бюджет</t>
  </si>
  <si>
    <t>Выпадающие доходы местного бюджета в результате применения налоговых льгот</t>
  </si>
  <si>
    <t>1.</t>
  </si>
  <si>
    <t>Иные средства</t>
  </si>
  <si>
    <t>в том числе следующие мероприятия:</t>
  </si>
  <si>
    <t>Приобретение и установка  энергоэкономичных источников  энергии, осветительного оборудования</t>
  </si>
  <si>
    <t>Повышение эффективности энергопотребления путем внедрения современных энергосберегающих технологий, оборудования и приборов учета, всего</t>
  </si>
  <si>
    <t>в том числе по следующим мероприятиям:</t>
  </si>
  <si>
    <t>Техническое обслуживание котельных (учреждений  образования) МГО</t>
  </si>
  <si>
    <t>Обучение специалистов организаций (учреждений, предприятий) МГО, в т.ч. безопасной эксплуатации энергооборудования</t>
  </si>
  <si>
    <t xml:space="preserve">Проведение работ по замене оконных блоков в муниципальных организациях  </t>
  </si>
  <si>
    <t>Проведение работ по замене оконных блоков в муниципальных образовательных организациях  Ставропольского края</t>
  </si>
  <si>
    <t>1.1</t>
  </si>
  <si>
    <t>1.2</t>
  </si>
  <si>
    <t>1.3.1</t>
  </si>
  <si>
    <t>Основное мероприятие 1, всего:</t>
  </si>
  <si>
    <t>1.2.4</t>
  </si>
  <si>
    <t>1.2.3</t>
  </si>
  <si>
    <t>1.2.2</t>
  </si>
  <si>
    <t>1.2.1</t>
  </si>
  <si>
    <t>1.3</t>
  </si>
  <si>
    <t>ОБЪЕМЫ И ИСТОЧНИКИ</t>
  </si>
  <si>
    <t>Всего</t>
  </si>
  <si>
    <t>Промывка систем отопления, гидравлические испытания в зданиях организаций (учреждений,предприятий) МГО</t>
  </si>
  <si>
    <t>Источники финансового обеспечения по ответственному исполнителю, соисполнителю программы</t>
  </si>
  <si>
    <t xml:space="preserve">Наименование Программы, Подпрограммы,  основные мероприятия </t>
  </si>
  <si>
    <t>Основное мероприятие 2, всего:</t>
  </si>
  <si>
    <t>2.1</t>
  </si>
  <si>
    <t>Мероприятия по заключению энергосервисных контрактов (договоров) и привлечение финансовых средств в целях реализации мероприятий по переходу на энергоэффективные светодиодные источники света в уличном и дорожном освещении.</t>
  </si>
  <si>
    <t>2.</t>
  </si>
  <si>
    <t>Средства участников Программы</t>
  </si>
  <si>
    <t>Муниципальная программа Минераловодского муниципального округа Ставропольского края  «Энергосбережение и повышение энергетической эффективности», всего</t>
  </si>
  <si>
    <t>Оснащение зданий, строений, сооружений ММО  приборами учета всех видов энергетических ресурсов, а также ввод установленных приборов учета в эксплуатацию и их техническое обслуживание и поверка</t>
  </si>
  <si>
    <t xml:space="preserve">Установка и техническое обслуживание узлов тепловой энергии учреждений ММО </t>
  </si>
  <si>
    <t>Минераловодского муниципального округа  Ставропольского края «Энергосбережение и повышение энергетической эффективности»</t>
  </si>
  <si>
    <t xml:space="preserve">Приложение 3                                                                                                  к  муниципальной программе   "Энергосбережение и повышение энергетической эффективности"   </t>
  </si>
  <si>
    <t>Бюджет округа, в т.ч.</t>
  </si>
  <si>
    <t>Средства бюджета округа   (далее – бюджет округа), в т.ч.</t>
  </si>
  <si>
    <t>средства бюджета Минераловодского городского округа Ставропольского края (далее – средства бюджета МГО)</t>
  </si>
  <si>
    <t>средства бюджета Минераловодского муниципального округа Ставропольского края(далее – средства бюджета ММО)</t>
  </si>
  <si>
    <t>средства бюджета МГО</t>
  </si>
  <si>
    <t>средства бюджета ММО</t>
  </si>
  <si>
    <r>
      <rPr>
        <b/>
        <sz val="9"/>
        <rFont val="Times New Roman"/>
        <family val="1"/>
        <charset val="204"/>
      </rPr>
      <t>соисполнитель 1:</t>
    </r>
    <r>
      <rPr>
        <sz val="9"/>
        <rFont val="Times New Roman"/>
        <family val="1"/>
        <charset val="204"/>
      </rPr>
      <t xml:space="preserve"> управление  образования администрации Минераловодского муниципального округа  Ставропольского края</t>
    </r>
  </si>
  <si>
    <r>
      <rPr>
        <b/>
        <sz val="9"/>
        <rFont val="Times New Roman"/>
        <family val="1"/>
        <charset val="204"/>
      </rPr>
      <t xml:space="preserve">ответственный исполнитель: </t>
    </r>
    <r>
      <rPr>
        <sz val="9"/>
        <rFont val="Times New Roman"/>
        <family val="1"/>
        <charset val="204"/>
      </rPr>
      <t xml:space="preserve"> управление муниципального хозяйства администрации Минераловодского муниципального округа  Ставропольского края</t>
    </r>
  </si>
  <si>
    <r>
      <rPr>
        <b/>
        <sz val="9"/>
        <rFont val="Times New Roman"/>
        <family val="1"/>
        <charset val="204"/>
      </rPr>
      <t>соисполнитель 2:</t>
    </r>
    <r>
      <rPr>
        <sz val="9"/>
        <rFont val="Times New Roman"/>
        <family val="1"/>
        <charset val="204"/>
      </rPr>
      <t xml:space="preserve"> управление по делам территорий администрации Минераловодского муницпального округа  Ставропольского края</t>
    </r>
  </si>
  <si>
    <r>
      <rPr>
        <b/>
        <sz val="9"/>
        <rFont val="Times New Roman"/>
        <family val="1"/>
        <charset val="204"/>
      </rPr>
      <t>соисполнитель 3:</t>
    </r>
    <r>
      <rPr>
        <sz val="9"/>
        <rFont val="Times New Roman"/>
        <family val="1"/>
        <charset val="204"/>
      </rPr>
      <t xml:space="preserve"> комитет по культуре администрации Минераловодского муниципального  округа  Ставропольского края</t>
    </r>
  </si>
  <si>
    <r>
      <rPr>
        <b/>
        <sz val="9"/>
        <rFont val="Times New Roman"/>
        <family val="1"/>
        <charset val="204"/>
      </rPr>
      <t>соисполнитель 4:</t>
    </r>
    <r>
      <rPr>
        <sz val="9"/>
        <rFont val="Times New Roman"/>
        <family val="1"/>
        <charset val="204"/>
      </rPr>
      <t xml:space="preserve"> комитет по физической культуре и спорту администрации Минераловодского муниципального  округа  Ставропольского края</t>
    </r>
  </si>
  <si>
    <r>
      <rPr>
        <b/>
        <sz val="9"/>
        <rFont val="Times New Roman"/>
        <family val="1"/>
        <charset val="204"/>
      </rPr>
      <t>соисполнителю 2:</t>
    </r>
    <r>
      <rPr>
        <sz val="9"/>
        <rFont val="Times New Roman"/>
        <family val="1"/>
        <charset val="204"/>
      </rPr>
      <t xml:space="preserve"> управление муниципального хозяйства администрации Минераловодского  городского округа</t>
    </r>
  </si>
  <si>
    <t>Проведение работ по замене энергосберегающего оборудования для наружного освещения Минераловодского муниципального округа</t>
  </si>
  <si>
    <t xml:space="preserve">Приложение 5                                                                                                     к  изменениям, которые вносятся в муниципальную программу Минераловодского муниципального округа  Ставропольского края "Энергосбережение и повышение энергетической эффективности" </t>
  </si>
  <si>
    <t>Энергосбережение и повышение энергетической эффективности в муниципальном секторе</t>
  </si>
  <si>
    <t>Таблица   № 3</t>
  </si>
  <si>
    <t>Основное мероприятие 2:   Проведение работ по замене энергосберегающего оборудования для наружного освещения Минераловодского муниципального округа</t>
  </si>
  <si>
    <r>
      <rPr>
        <b/>
        <sz val="9"/>
        <rFont val="Times New Roman"/>
        <family val="1"/>
        <charset val="204"/>
      </rPr>
      <t>соисполнитель 1:</t>
    </r>
    <r>
      <rPr>
        <sz val="9"/>
        <rFont val="Times New Roman"/>
        <family val="1"/>
        <charset val="204"/>
      </rPr>
      <t xml:space="preserve"> управление  образования администрации Минераловодского муниципального округа  Ставропольского края (далее - Управление образования)</t>
    </r>
  </si>
  <si>
    <r>
      <rPr>
        <b/>
        <sz val="9"/>
        <rFont val="Times New Roman"/>
        <family val="1"/>
        <charset val="204"/>
      </rPr>
      <t xml:space="preserve">ответственный исполнитель: </t>
    </r>
    <r>
      <rPr>
        <sz val="9"/>
        <rFont val="Times New Roman"/>
        <family val="1"/>
        <charset val="204"/>
      </rPr>
      <t xml:space="preserve"> управление муниципального хозяйства администрации Минераловодского муниципального округа  Ставропольского края (далее - Управление муниципального хозяйства)</t>
    </r>
  </si>
  <si>
    <r>
      <rPr>
        <b/>
        <sz val="9"/>
        <rFont val="Times New Roman"/>
        <family val="1"/>
        <charset val="204"/>
      </rPr>
      <t>соисполнитель 2:</t>
    </r>
    <r>
      <rPr>
        <sz val="9"/>
        <rFont val="Times New Roman"/>
        <family val="1"/>
        <charset val="204"/>
      </rPr>
      <t xml:space="preserve"> управление по делам территорий администрации Минераловодского муницпального округа  Ставропольского края (далее - Управление по делам территорий)</t>
    </r>
  </si>
  <si>
    <r>
      <rPr>
        <b/>
        <sz val="9"/>
        <rFont val="Times New Roman"/>
        <family val="1"/>
        <charset val="204"/>
      </rPr>
      <t>соисполнитель 3:</t>
    </r>
    <r>
      <rPr>
        <sz val="9"/>
        <rFont val="Times New Roman"/>
        <family val="1"/>
        <charset val="204"/>
      </rPr>
      <t xml:space="preserve"> комитет по культуре администрации Минераловодского муниципального  округа  Ставропольского края (далее - Комитет по культуре)</t>
    </r>
  </si>
  <si>
    <r>
      <rPr>
        <b/>
        <sz val="9"/>
        <rFont val="Times New Roman"/>
        <family val="1"/>
        <charset val="204"/>
      </rPr>
      <t>соисполнитель 4:</t>
    </r>
    <r>
      <rPr>
        <sz val="9"/>
        <rFont val="Times New Roman"/>
        <family val="1"/>
        <charset val="204"/>
      </rPr>
      <t xml:space="preserve"> комитет по физической культуре и спорту администрации Минераловодского муниципального  округа  Ставропольского края (далее - Комитет по физической культуре и спорту)</t>
    </r>
  </si>
  <si>
    <r>
      <rPr>
        <b/>
        <sz val="9"/>
        <rFont val="Times New Roman"/>
        <family val="1"/>
        <charset val="204"/>
      </rPr>
      <t>соисполнитель 1:</t>
    </r>
    <r>
      <rPr>
        <sz val="9"/>
        <rFont val="Times New Roman"/>
        <family val="1"/>
        <charset val="204"/>
      </rPr>
      <t xml:space="preserve">  Управление образования</t>
    </r>
  </si>
  <si>
    <r>
      <rPr>
        <b/>
        <sz val="9"/>
        <rFont val="Times New Roman"/>
        <family val="1"/>
        <charset val="204"/>
      </rPr>
      <t xml:space="preserve">ответственный исполнитель: </t>
    </r>
    <r>
      <rPr>
        <sz val="9"/>
        <rFont val="Times New Roman"/>
        <family val="1"/>
        <charset val="204"/>
      </rPr>
      <t xml:space="preserve">  Управление муниципального хозяйства</t>
    </r>
  </si>
  <si>
    <r>
      <rPr>
        <b/>
        <sz val="9"/>
        <rFont val="Times New Roman"/>
        <family val="1"/>
        <charset val="204"/>
      </rPr>
      <t>соисполнитель 2:</t>
    </r>
    <r>
      <rPr>
        <sz val="9"/>
        <rFont val="Times New Roman"/>
        <family val="1"/>
        <charset val="204"/>
      </rPr>
      <t xml:space="preserve"> Управление по делам территорий </t>
    </r>
  </si>
  <si>
    <r>
      <rPr>
        <b/>
        <sz val="9"/>
        <rFont val="Times New Roman"/>
        <family val="1"/>
        <charset val="204"/>
      </rPr>
      <t>соисполнитель 3:</t>
    </r>
    <r>
      <rPr>
        <sz val="9"/>
        <rFont val="Times New Roman"/>
        <family val="1"/>
        <charset val="204"/>
      </rPr>
      <t xml:space="preserve"> Комитет по культуре </t>
    </r>
  </si>
  <si>
    <r>
      <rPr>
        <b/>
        <sz val="9"/>
        <rFont val="Times New Roman"/>
        <family val="1"/>
        <charset val="204"/>
      </rPr>
      <t>соисполнитель 4:</t>
    </r>
    <r>
      <rPr>
        <sz val="9"/>
        <rFont val="Times New Roman"/>
        <family val="1"/>
        <charset val="204"/>
      </rPr>
      <t xml:space="preserve"> Комитет по физической культуре и спорту</t>
    </r>
  </si>
  <si>
    <t xml:space="preserve">Установка и техническое обслуживание узлов тепловой энергии учреждений </t>
  </si>
  <si>
    <t>Основное мероприятие 1:  Энергосбережение и повышение энергетической эффективности в муниципальном секторе</t>
  </si>
  <si>
    <t>1</t>
  </si>
  <si>
    <t>Повышение эффективности энергопотребления путем внедрения современных энергосберегающих технологий, оборудования и приборов учета, всего в т.ч.:</t>
  </si>
  <si>
    <t>Приобретение и установка  энергоэкономичных источников  энергии, осветительного оборудования всего:</t>
  </si>
  <si>
    <t>Проведение работ по замене оконных блоков в муниципальных образовательных организациях  Ставропольского края, всего в т.ч.:</t>
  </si>
  <si>
    <t xml:space="preserve">Приложение № 3                                                                                                  к  муниципальной программе   "Энергосбережение и повышение энергетической эффективности"   </t>
  </si>
  <si>
    <t>Промывка систем отопления, гидравлические испытания в зданиях организаций (учреждений, предприятий)</t>
  </si>
  <si>
    <t>1.2.5.</t>
  </si>
  <si>
    <t>Разработка программы энергосбережения, паспортов энергоэффективности</t>
  </si>
  <si>
    <r>
      <rPr>
        <b/>
        <sz val="9"/>
        <rFont val="Times New Roman"/>
        <family val="1"/>
        <charset val="204"/>
      </rPr>
      <t>соисполнитель 3:</t>
    </r>
    <r>
      <rPr>
        <sz val="9"/>
        <rFont val="Times New Roman"/>
        <family val="1"/>
        <charset val="204"/>
      </rPr>
      <t xml:space="preserve">  Комитет по культуре </t>
    </r>
  </si>
  <si>
    <t xml:space="preserve">Приложение № 1                                                                                                     к  изменениям, которые вносятся в муниципальную программу Минераловодского муниципального округа  Ставропольского края "Энергосбережение и повышение энергетической эффективности"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</si>
</sst>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10"/>
      <name val="Times New Roman"/>
      <family val="1"/>
      <charset val="204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82">
    <xf numFmtId="0" fontId="0" fillId="0" borderId="0" xfId="0"/>
    <xf numFmtId="0" fontId="0" fillId="0" borderId="0" xfId="0" applyFont="1" applyFill="1"/>
    <xf numFmtId="49" fontId="1" fillId="0" borderId="0" xfId="0" applyNumberFormat="1" applyFont="1" applyFill="1" applyAlignment="1">
      <alignment horizontal="center" vertical="center"/>
    </xf>
    <xf numFmtId="0" fontId="2" fillId="0" borderId="0" xfId="0" applyFont="1" applyFill="1"/>
    <xf numFmtId="49" fontId="2" fillId="0" borderId="0" xfId="0" applyNumberFormat="1" applyFont="1" applyFill="1"/>
    <xf numFmtId="0" fontId="4" fillId="0" borderId="0" xfId="0" applyFont="1" applyFill="1"/>
    <xf numFmtId="0" fontId="0" fillId="0" borderId="0" xfId="0" applyFont="1" applyFill="1" applyAlignment="1">
      <alignment horizontal="right"/>
    </xf>
    <xf numFmtId="0" fontId="4" fillId="0" borderId="0" xfId="0" applyFont="1" applyFill="1" applyAlignment="1">
      <alignment horizontal="right" vertical="center"/>
    </xf>
    <xf numFmtId="0" fontId="0" fillId="0" borderId="0" xfId="0" applyFont="1" applyFill="1" applyAlignment="1"/>
    <xf numFmtId="4" fontId="4" fillId="0" borderId="0" xfId="0" applyNumberFormat="1" applyFont="1" applyFill="1"/>
    <xf numFmtId="4" fontId="0" fillId="0" borderId="0" xfId="0" applyNumberFormat="1" applyFont="1" applyFill="1"/>
    <xf numFmtId="49" fontId="1" fillId="0" borderId="3" xfId="0" applyNumberFormat="1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vertical="center" wrapText="1"/>
    </xf>
    <xf numFmtId="0" fontId="1" fillId="0" borderId="18" xfId="0" applyFont="1" applyFill="1" applyBorder="1" applyAlignment="1">
      <alignment vertical="center" wrapText="1"/>
    </xf>
    <xf numFmtId="0" fontId="3" fillId="0" borderId="18" xfId="0" applyFont="1" applyFill="1" applyBorder="1" applyAlignment="1">
      <alignment vertical="center" wrapText="1"/>
    </xf>
    <xf numFmtId="0" fontId="1" fillId="0" borderId="17" xfId="0" applyFont="1" applyFill="1" applyBorder="1" applyAlignment="1">
      <alignment vertical="center" wrapText="1"/>
    </xf>
    <xf numFmtId="0" fontId="1" fillId="0" borderId="17" xfId="0" applyFont="1" applyFill="1" applyBorder="1" applyAlignment="1">
      <alignment vertical="top" wrapText="1"/>
    </xf>
    <xf numFmtId="0" fontId="1" fillId="0" borderId="18" xfId="0" applyFont="1" applyFill="1" applyBorder="1" applyAlignment="1">
      <alignment vertical="top" wrapText="1"/>
    </xf>
    <xf numFmtId="49" fontId="3" fillId="0" borderId="19" xfId="0" applyNumberFormat="1" applyFont="1" applyFill="1" applyBorder="1" applyAlignment="1">
      <alignment vertical="center" wrapText="1"/>
    </xf>
    <xf numFmtId="49" fontId="1" fillId="0" borderId="2" xfId="0" applyNumberFormat="1" applyFont="1" applyFill="1" applyBorder="1" applyAlignment="1">
      <alignment vertical="center" wrapText="1"/>
    </xf>
    <xf numFmtId="0" fontId="1" fillId="0" borderId="12" xfId="0" applyFont="1" applyFill="1" applyBorder="1" applyAlignment="1">
      <alignment vertical="center" wrapText="1"/>
    </xf>
    <xf numFmtId="49" fontId="1" fillId="0" borderId="19" xfId="0" applyNumberFormat="1" applyFont="1" applyFill="1" applyBorder="1" applyAlignment="1">
      <alignment vertical="center" wrapText="1"/>
    </xf>
    <xf numFmtId="49" fontId="1" fillId="0" borderId="33" xfId="0" applyNumberFormat="1" applyFont="1" applyFill="1" applyBorder="1" applyAlignment="1">
      <alignment horizontal="center" vertical="center" wrapText="1"/>
    </xf>
    <xf numFmtId="49" fontId="3" fillId="0" borderId="34" xfId="0" applyNumberFormat="1" applyFont="1" applyFill="1" applyBorder="1" applyAlignment="1">
      <alignment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vertical="center" wrapText="1"/>
    </xf>
    <xf numFmtId="0" fontId="6" fillId="0" borderId="4" xfId="0" applyFont="1" applyFill="1" applyBorder="1" applyAlignment="1">
      <alignment vertical="center" wrapText="1"/>
    </xf>
    <xf numFmtId="0" fontId="7" fillId="0" borderId="4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8" fillId="0" borderId="17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0" fontId="6" fillId="0" borderId="17" xfId="0" applyFont="1" applyFill="1" applyBorder="1" applyAlignment="1">
      <alignment vertical="center" wrapText="1"/>
    </xf>
    <xf numFmtId="0" fontId="6" fillId="0" borderId="7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0" fillId="0" borderId="21" xfId="0" applyFont="1" applyFill="1" applyBorder="1" applyAlignment="1">
      <alignment horizontal="center" vertical="center"/>
    </xf>
    <xf numFmtId="4" fontId="8" fillId="0" borderId="4" xfId="0" applyNumberFormat="1" applyFont="1" applyFill="1" applyBorder="1" applyAlignment="1">
      <alignment horizontal="right" vertical="center" wrapText="1"/>
    </xf>
    <xf numFmtId="4" fontId="11" fillId="0" borderId="21" xfId="0" applyNumberFormat="1" applyFont="1" applyFill="1" applyBorder="1" applyAlignment="1">
      <alignment horizontal="right" vertical="center"/>
    </xf>
    <xf numFmtId="4" fontId="6" fillId="0" borderId="4" xfId="0" applyNumberFormat="1" applyFont="1" applyFill="1" applyBorder="1" applyAlignment="1">
      <alignment horizontal="right" vertical="center" wrapText="1"/>
    </xf>
    <xf numFmtId="4" fontId="6" fillId="0" borderId="21" xfId="0" applyNumberFormat="1" applyFont="1" applyFill="1" applyBorder="1" applyAlignment="1">
      <alignment horizontal="right" vertical="center" wrapText="1"/>
    </xf>
    <xf numFmtId="4" fontId="6" fillId="0" borderId="8" xfId="0" applyNumberFormat="1" applyFont="1" applyFill="1" applyBorder="1" applyAlignment="1">
      <alignment horizontal="right" vertical="center" wrapText="1"/>
    </xf>
    <xf numFmtId="4" fontId="6" fillId="0" borderId="36" xfId="0" applyNumberFormat="1" applyFont="1" applyFill="1" applyBorder="1" applyAlignment="1">
      <alignment horizontal="right" vertical="center" wrapText="1"/>
    </xf>
    <xf numFmtId="4" fontId="8" fillId="0" borderId="17" xfId="0" applyNumberFormat="1" applyFont="1" applyFill="1" applyBorder="1" applyAlignment="1">
      <alignment horizontal="right" vertical="center" wrapText="1"/>
    </xf>
    <xf numFmtId="4" fontId="11" fillId="0" borderId="20" xfId="0" applyNumberFormat="1" applyFont="1" applyFill="1" applyBorder="1" applyAlignment="1">
      <alignment horizontal="right" vertical="center"/>
    </xf>
    <xf numFmtId="4" fontId="6" fillId="0" borderId="5" xfId="0" applyNumberFormat="1" applyFont="1" applyFill="1" applyBorder="1" applyAlignment="1">
      <alignment horizontal="right" vertical="center" wrapText="1"/>
    </xf>
    <xf numFmtId="4" fontId="11" fillId="0" borderId="37" xfId="0" applyNumberFormat="1" applyFont="1" applyFill="1" applyBorder="1" applyAlignment="1">
      <alignment horizontal="right" vertical="center"/>
    </xf>
    <xf numFmtId="4" fontId="6" fillId="0" borderId="8" xfId="0" applyNumberFormat="1" applyFont="1" applyFill="1" applyBorder="1" applyAlignment="1">
      <alignment horizontal="right" wrapText="1"/>
    </xf>
    <xf numFmtId="0" fontId="6" fillId="0" borderId="0" xfId="0" applyFont="1" applyFill="1" applyBorder="1" applyAlignment="1">
      <alignment vertical="center" wrapText="1"/>
    </xf>
    <xf numFmtId="4" fontId="6" fillId="0" borderId="0" xfId="0" applyNumberFormat="1" applyFont="1" applyFill="1" applyBorder="1" applyAlignment="1">
      <alignment horizontal="right" wrapText="1"/>
    </xf>
    <xf numFmtId="4" fontId="6" fillId="0" borderId="5" xfId="0" applyNumberFormat="1" applyFont="1" applyFill="1" applyBorder="1" applyAlignment="1">
      <alignment horizontal="right" wrapText="1"/>
    </xf>
    <xf numFmtId="0" fontId="6" fillId="0" borderId="21" xfId="0" applyFont="1" applyFill="1" applyBorder="1" applyAlignment="1">
      <alignment vertical="center" wrapText="1"/>
    </xf>
    <xf numFmtId="4" fontId="6" fillId="2" borderId="4" xfId="0" applyNumberFormat="1" applyFont="1" applyFill="1" applyBorder="1" applyAlignment="1">
      <alignment horizontal="right" vertical="center" wrapText="1"/>
    </xf>
    <xf numFmtId="4" fontId="11" fillId="2" borderId="21" xfId="0" applyNumberFormat="1" applyFont="1" applyFill="1" applyBorder="1" applyAlignment="1">
      <alignment horizontal="right" vertical="center"/>
    </xf>
    <xf numFmtId="2" fontId="6" fillId="0" borderId="4" xfId="0" applyNumberFormat="1" applyFont="1" applyFill="1" applyBorder="1" applyAlignment="1">
      <alignment vertical="center" wrapText="1"/>
    </xf>
    <xf numFmtId="2" fontId="6" fillId="0" borderId="8" xfId="0" applyNumberFormat="1" applyFont="1" applyFill="1" applyBorder="1" applyAlignment="1">
      <alignment vertical="center" wrapText="1"/>
    </xf>
    <xf numFmtId="2" fontId="6" fillId="0" borderId="36" xfId="0" applyNumberFormat="1" applyFont="1" applyFill="1" applyBorder="1" applyAlignment="1">
      <alignment vertical="center" wrapText="1"/>
    </xf>
    <xf numFmtId="0" fontId="6" fillId="0" borderId="14" xfId="0" applyFont="1" applyFill="1" applyBorder="1" applyAlignment="1">
      <alignment wrapText="1"/>
    </xf>
    <xf numFmtId="4" fontId="6" fillId="0" borderId="11" xfId="0" applyNumberFormat="1" applyFont="1" applyFill="1" applyBorder="1" applyAlignment="1">
      <alignment horizontal="right" wrapText="1"/>
    </xf>
    <xf numFmtId="4" fontId="6" fillId="0" borderId="25" xfId="0" applyNumberFormat="1" applyFont="1" applyFill="1" applyBorder="1" applyAlignment="1">
      <alignment horizontal="right" wrapText="1"/>
    </xf>
    <xf numFmtId="4" fontId="6" fillId="0" borderId="26" xfId="0" applyNumberFormat="1" applyFont="1" applyFill="1" applyBorder="1" applyAlignment="1">
      <alignment horizontal="right" wrapText="1"/>
    </xf>
    <xf numFmtId="0" fontId="6" fillId="0" borderId="15" xfId="0" applyFont="1" applyFill="1" applyBorder="1" applyAlignment="1">
      <alignment vertical="center" wrapText="1"/>
    </xf>
    <xf numFmtId="4" fontId="6" fillId="0" borderId="12" xfId="0" applyNumberFormat="1" applyFont="1" applyFill="1" applyBorder="1" applyAlignment="1">
      <alignment horizontal="right" vertical="center" wrapText="1"/>
    </xf>
    <xf numFmtId="4" fontId="6" fillId="0" borderId="29" xfId="0" applyNumberFormat="1" applyFont="1" applyFill="1" applyBorder="1" applyAlignment="1">
      <alignment horizontal="right" vertical="center" wrapText="1"/>
    </xf>
    <xf numFmtId="4" fontId="6" fillId="0" borderId="30" xfId="0" applyNumberFormat="1" applyFont="1" applyFill="1" applyBorder="1" applyAlignment="1">
      <alignment horizontal="right" vertical="center" wrapText="1"/>
    </xf>
    <xf numFmtId="4" fontId="6" fillId="0" borderId="13" xfId="0" applyNumberFormat="1" applyFont="1" applyFill="1" applyBorder="1" applyAlignment="1">
      <alignment horizontal="right" vertical="center" wrapText="1"/>
    </xf>
    <xf numFmtId="4" fontId="6" fillId="0" borderId="9" xfId="0" applyNumberFormat="1" applyFont="1" applyFill="1" applyBorder="1" applyAlignment="1">
      <alignment horizontal="right" vertical="center" wrapText="1"/>
    </xf>
    <xf numFmtId="4" fontId="6" fillId="0" borderId="16" xfId="0" applyNumberFormat="1" applyFont="1" applyFill="1" applyBorder="1" applyAlignment="1">
      <alignment horizontal="right" vertical="center" wrapText="1"/>
    </xf>
    <xf numFmtId="4" fontId="6" fillId="0" borderId="10" xfId="0" applyNumberFormat="1" applyFont="1" applyFill="1" applyBorder="1" applyAlignment="1">
      <alignment horizontal="right" vertical="center" wrapText="1"/>
    </xf>
    <xf numFmtId="4" fontId="11" fillId="0" borderId="36" xfId="0" applyNumberFormat="1" applyFont="1" applyFill="1" applyBorder="1" applyAlignment="1">
      <alignment horizontal="right" vertical="center"/>
    </xf>
    <xf numFmtId="4" fontId="6" fillId="0" borderId="14" xfId="0" applyNumberFormat="1" applyFont="1" applyFill="1" applyBorder="1" applyAlignment="1">
      <alignment wrapText="1"/>
    </xf>
    <xf numFmtId="0" fontId="6" fillId="0" borderId="15" xfId="0" applyFont="1" applyFill="1" applyBorder="1" applyAlignment="1">
      <alignment wrapText="1"/>
    </xf>
    <xf numFmtId="4" fontId="6" fillId="0" borderId="5" xfId="0" applyNumberFormat="1" applyFont="1" applyFill="1" applyBorder="1" applyAlignment="1">
      <alignment vertical="center" wrapText="1"/>
    </xf>
    <xf numFmtId="4" fontId="6" fillId="0" borderId="4" xfId="0" applyNumberFormat="1" applyFont="1" applyFill="1" applyBorder="1" applyAlignment="1">
      <alignment vertical="center" wrapText="1"/>
    </xf>
    <xf numFmtId="4" fontId="6" fillId="0" borderId="21" xfId="0" applyNumberFormat="1" applyFont="1" applyFill="1" applyBorder="1" applyAlignment="1">
      <alignment vertical="center" wrapText="1"/>
    </xf>
    <xf numFmtId="4" fontId="6" fillId="0" borderId="17" xfId="0" applyNumberFormat="1" applyFont="1" applyFill="1" applyBorder="1" applyAlignment="1">
      <alignment vertical="center" wrapText="1"/>
    </xf>
    <xf numFmtId="4" fontId="6" fillId="0" borderId="17" xfId="0" applyNumberFormat="1" applyFont="1" applyFill="1" applyBorder="1" applyAlignment="1">
      <alignment horizontal="right" vertical="center" wrapText="1"/>
    </xf>
    <xf numFmtId="2" fontId="6" fillId="0" borderId="21" xfId="0" applyNumberFormat="1" applyFont="1" applyFill="1" applyBorder="1" applyAlignment="1">
      <alignment vertical="center" wrapText="1"/>
    </xf>
    <xf numFmtId="4" fontId="6" fillId="2" borderId="7" xfId="0" applyNumberFormat="1" applyFont="1" applyFill="1" applyBorder="1" applyAlignment="1">
      <alignment horizontal="right" vertical="center" wrapText="1"/>
    </xf>
    <xf numFmtId="4" fontId="11" fillId="2" borderId="23" xfId="0" applyNumberFormat="1" applyFont="1" applyFill="1" applyBorder="1" applyAlignment="1">
      <alignment horizontal="right" vertical="center"/>
    </xf>
    <xf numFmtId="0" fontId="12" fillId="0" borderId="0" xfId="0" applyFont="1" applyFill="1"/>
    <xf numFmtId="0" fontId="11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 wrapText="1"/>
    </xf>
    <xf numFmtId="49" fontId="6" fillId="0" borderId="0" xfId="0" applyNumberFormat="1" applyFont="1" applyFill="1" applyAlignment="1">
      <alignment horizontal="center" vertical="center"/>
    </xf>
    <xf numFmtId="0" fontId="6" fillId="0" borderId="16" xfId="0" applyFont="1" applyFill="1" applyBorder="1" applyAlignment="1">
      <alignment horizontal="center" vertical="center" wrapText="1"/>
    </xf>
    <xf numFmtId="0" fontId="6" fillId="0" borderId="40" xfId="0" applyFont="1" applyFill="1" applyBorder="1" applyAlignment="1">
      <alignment horizontal="center" vertical="center" wrapText="1"/>
    </xf>
    <xf numFmtId="0" fontId="6" fillId="0" borderId="41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left" vertical="center" wrapText="1"/>
    </xf>
    <xf numFmtId="49" fontId="6" fillId="0" borderId="4" xfId="0" applyNumberFormat="1" applyFont="1" applyFill="1" applyBorder="1" applyAlignment="1">
      <alignment vertical="center" wrapText="1"/>
    </xf>
    <xf numFmtId="4" fontId="9" fillId="0" borderId="4" xfId="0" applyNumberFormat="1" applyFont="1" applyFill="1" applyBorder="1" applyAlignment="1">
      <alignment horizontal="right" vertical="center"/>
    </xf>
    <xf numFmtId="0" fontId="10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49" fontId="6" fillId="0" borderId="4" xfId="0" applyNumberFormat="1" applyFont="1" applyFill="1" applyBorder="1" applyAlignment="1">
      <alignment horizontal="center" vertical="center" wrapText="1"/>
    </xf>
    <xf numFmtId="4" fontId="6" fillId="0" borderId="4" xfId="0" applyNumberFormat="1" applyFont="1" applyFill="1" applyBorder="1" applyAlignment="1">
      <alignment horizontal="right" vertical="center" wrapText="1"/>
    </xf>
    <xf numFmtId="0" fontId="6" fillId="0" borderId="4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vertical="top" wrapText="1"/>
    </xf>
    <xf numFmtId="4" fontId="6" fillId="0" borderId="4" xfId="0" applyNumberFormat="1" applyFont="1" applyFill="1" applyBorder="1" applyAlignment="1">
      <alignment horizontal="right" vertical="center" wrapText="1"/>
    </xf>
    <xf numFmtId="0" fontId="6" fillId="0" borderId="4" xfId="0" applyFont="1" applyFill="1" applyBorder="1" applyAlignment="1">
      <alignment vertical="center" wrapText="1"/>
    </xf>
    <xf numFmtId="49" fontId="6" fillId="0" borderId="4" xfId="0" applyNumberFormat="1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top" wrapText="1"/>
    </xf>
    <xf numFmtId="0" fontId="8" fillId="0" borderId="18" xfId="0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 vertical="top" wrapText="1"/>
    </xf>
    <xf numFmtId="49" fontId="6" fillId="0" borderId="10" xfId="0" applyNumberFormat="1" applyFont="1" applyFill="1" applyBorder="1" applyAlignment="1">
      <alignment horizontal="center" vertical="center" wrapText="1"/>
    </xf>
    <xf numFmtId="49" fontId="6" fillId="0" borderId="43" xfId="0" applyNumberFormat="1" applyFont="1" applyFill="1" applyBorder="1" applyAlignment="1">
      <alignment horizontal="center" vertical="center" wrapText="1"/>
    </xf>
    <xf numFmtId="49" fontId="6" fillId="0" borderId="45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top" wrapText="1"/>
    </xf>
    <xf numFmtId="49" fontId="6" fillId="0" borderId="18" xfId="0" applyNumberFormat="1" applyFont="1" applyFill="1" applyBorder="1" applyAlignment="1">
      <alignment horizontal="center" vertical="top" wrapText="1"/>
    </xf>
    <xf numFmtId="49" fontId="6" fillId="0" borderId="5" xfId="0" applyNumberFormat="1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0" fontId="6" fillId="0" borderId="18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wrapText="1"/>
    </xf>
    <xf numFmtId="0" fontId="6" fillId="0" borderId="0" xfId="0" applyFont="1" applyFill="1" applyAlignment="1">
      <alignment horizontal="right" vertical="center"/>
    </xf>
    <xf numFmtId="0" fontId="1" fillId="0" borderId="18" xfId="0" applyFont="1" applyFill="1" applyBorder="1" applyAlignment="1">
      <alignment horizontal="center" vertical="center" wrapText="1"/>
    </xf>
    <xf numFmtId="0" fontId="6" fillId="0" borderId="42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43" xfId="0" applyFont="1" applyFill="1" applyBorder="1" applyAlignment="1">
      <alignment horizontal="center" vertical="center" wrapText="1"/>
    </xf>
    <xf numFmtId="0" fontId="6" fillId="0" borderId="44" xfId="0" applyFont="1" applyFill="1" applyBorder="1" applyAlignment="1">
      <alignment horizontal="center" vertical="center" wrapText="1"/>
    </xf>
    <xf numFmtId="0" fontId="6" fillId="0" borderId="45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9" fillId="0" borderId="37" xfId="0" applyFont="1" applyFill="1" applyBorder="1" applyAlignment="1">
      <alignment horizontal="center" vertical="center"/>
    </xf>
    <xf numFmtId="0" fontId="9" fillId="0" borderId="21" xfId="0" applyFont="1" applyFill="1" applyBorder="1" applyAlignment="1">
      <alignment horizontal="center" vertical="center"/>
    </xf>
    <xf numFmtId="49" fontId="1" fillId="0" borderId="32" xfId="0" applyNumberFormat="1" applyFont="1" applyFill="1" applyBorder="1" applyAlignment="1">
      <alignment horizontal="center" vertical="center" wrapText="1"/>
    </xf>
    <xf numFmtId="49" fontId="1" fillId="0" borderId="33" xfId="0" applyNumberFormat="1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4" fontId="11" fillId="0" borderId="4" xfId="0" applyNumberFormat="1" applyFont="1" applyFill="1" applyBorder="1" applyAlignment="1">
      <alignment horizontal="right"/>
    </xf>
    <xf numFmtId="0" fontId="1" fillId="0" borderId="8" xfId="0" applyFont="1" applyFill="1" applyBorder="1" applyAlignment="1">
      <alignment horizontal="left" vertical="center" wrapText="1"/>
    </xf>
    <xf numFmtId="0" fontId="1" fillId="0" borderId="18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vertical="center" wrapText="1"/>
    </xf>
    <xf numFmtId="49" fontId="1" fillId="0" borderId="3" xfId="0" applyNumberFormat="1" applyFont="1" applyFill="1" applyBorder="1" applyAlignment="1">
      <alignment vertical="center" wrapText="1"/>
    </xf>
    <xf numFmtId="0" fontId="6" fillId="0" borderId="24" xfId="0" applyFont="1" applyFill="1" applyBorder="1" applyAlignment="1">
      <alignment vertical="center" wrapText="1"/>
    </xf>
    <xf numFmtId="0" fontId="6" fillId="0" borderId="28" xfId="0" applyFont="1" applyFill="1" applyBorder="1" applyAlignment="1">
      <alignment vertical="center" wrapText="1"/>
    </xf>
    <xf numFmtId="0" fontId="1" fillId="0" borderId="11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left" vertical="center" wrapText="1"/>
    </xf>
    <xf numFmtId="49" fontId="1" fillId="0" borderId="16" xfId="0" applyNumberFormat="1" applyFont="1" applyFill="1" applyBorder="1" applyAlignment="1">
      <alignment vertical="center" wrapText="1"/>
    </xf>
    <xf numFmtId="49" fontId="1" fillId="0" borderId="40" xfId="0" applyNumberFormat="1" applyFont="1" applyFill="1" applyBorder="1" applyAlignment="1">
      <alignment vertical="center" wrapText="1"/>
    </xf>
    <xf numFmtId="49" fontId="1" fillId="0" borderId="41" xfId="0" applyNumberFormat="1" applyFont="1" applyFill="1" applyBorder="1" applyAlignment="1">
      <alignment vertical="center" wrapText="1"/>
    </xf>
    <xf numFmtId="0" fontId="6" fillId="0" borderId="4" xfId="0" applyFont="1" applyFill="1" applyBorder="1" applyAlignment="1">
      <alignment vertical="center" wrapText="1"/>
    </xf>
    <xf numFmtId="0" fontId="6" fillId="0" borderId="13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horizontal="center" vertical="center" wrapText="1"/>
    </xf>
    <xf numFmtId="49" fontId="1" fillId="0" borderId="35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" fontId="6" fillId="0" borderId="4" xfId="0" applyNumberFormat="1" applyFont="1" applyFill="1" applyBorder="1" applyAlignment="1">
      <alignment horizontal="right" wrapText="1"/>
    </xf>
    <xf numFmtId="4" fontId="6" fillId="0" borderId="9" xfId="0" applyNumberFormat="1" applyFont="1" applyFill="1" applyBorder="1" applyAlignment="1">
      <alignment horizontal="right" wrapText="1"/>
    </xf>
    <xf numFmtId="4" fontId="11" fillId="0" borderId="38" xfId="0" applyNumberFormat="1" applyFont="1" applyFill="1" applyBorder="1" applyAlignment="1">
      <alignment horizontal="right"/>
    </xf>
    <xf numFmtId="4" fontId="11" fillId="0" borderId="39" xfId="0" applyNumberFormat="1" applyFont="1" applyFill="1" applyBorder="1" applyAlignment="1">
      <alignment horizontal="right"/>
    </xf>
    <xf numFmtId="4" fontId="6" fillId="0" borderId="4" xfId="0" applyNumberFormat="1" applyFont="1" applyFill="1" applyBorder="1" applyAlignment="1">
      <alignment horizontal="right" vertical="center" wrapText="1"/>
    </xf>
    <xf numFmtId="4" fontId="6" fillId="0" borderId="27" xfId="0" applyNumberFormat="1" applyFont="1" applyFill="1" applyBorder="1" applyAlignment="1">
      <alignment horizontal="right" wrapText="1"/>
    </xf>
    <xf numFmtId="4" fontId="6" fillId="0" borderId="31" xfId="0" applyNumberFormat="1" applyFont="1" applyFill="1" applyBorder="1" applyAlignment="1">
      <alignment horizontal="right" wrapText="1"/>
    </xf>
    <xf numFmtId="4" fontId="6" fillId="0" borderId="6" xfId="0" applyNumberFormat="1" applyFont="1" applyFill="1" applyBorder="1" applyAlignment="1">
      <alignment horizontal="right" wrapText="1"/>
    </xf>
    <xf numFmtId="4" fontId="6" fillId="0" borderId="7" xfId="0" applyNumberFormat="1" applyFont="1" applyFill="1" applyBorder="1" applyAlignment="1">
      <alignment horizontal="right" wrapText="1"/>
    </xf>
    <xf numFmtId="4" fontId="11" fillId="0" borderId="22" xfId="0" applyNumberFormat="1" applyFont="1" applyFill="1" applyBorder="1" applyAlignment="1">
      <alignment horizontal="right" vertical="center"/>
    </xf>
    <xf numFmtId="4" fontId="11" fillId="0" borderId="23" xfId="0" applyNumberFormat="1" applyFont="1" applyFill="1" applyBorder="1" applyAlignment="1">
      <alignment horizontal="right" vertical="center"/>
    </xf>
    <xf numFmtId="4" fontId="6" fillId="0" borderId="27" xfId="0" applyNumberFormat="1" applyFont="1" applyFill="1" applyBorder="1" applyAlignment="1">
      <alignment horizontal="right" vertical="center" wrapText="1"/>
    </xf>
    <xf numFmtId="4" fontId="6" fillId="0" borderId="31" xfId="0" applyNumberFormat="1" applyFont="1" applyFill="1" applyBorder="1" applyAlignment="1">
      <alignment horizontal="right" vertical="center" wrapText="1"/>
    </xf>
    <xf numFmtId="4" fontId="6" fillId="0" borderId="6" xfId="0" applyNumberFormat="1" applyFont="1" applyFill="1" applyBorder="1" applyAlignment="1">
      <alignment horizontal="right" vertical="center" wrapText="1"/>
    </xf>
    <xf numFmtId="4" fontId="6" fillId="0" borderId="7" xfId="0" applyNumberFormat="1" applyFont="1" applyFill="1" applyBorder="1" applyAlignment="1">
      <alignment horizontal="right" vertical="center" wrapText="1"/>
    </xf>
    <xf numFmtId="0" fontId="1" fillId="0" borderId="11" xfId="0" applyFont="1" applyFill="1" applyBorder="1" applyAlignment="1">
      <alignment vertical="center" wrapText="1"/>
    </xf>
    <xf numFmtId="0" fontId="1" fillId="0" borderId="12" xfId="0" applyFont="1" applyFill="1" applyBorder="1" applyAlignment="1">
      <alignment vertical="center" wrapText="1"/>
    </xf>
    <xf numFmtId="4" fontId="11" fillId="0" borderId="21" xfId="0" applyNumberFormat="1" applyFont="1" applyFill="1" applyBorder="1" applyAlignment="1">
      <alignment horizontal="right" vertical="center"/>
    </xf>
    <xf numFmtId="4" fontId="8" fillId="0" borderId="4" xfId="0" applyNumberFormat="1" applyFont="1" applyFill="1" applyBorder="1" applyAlignment="1">
      <alignment horizontal="right" vertical="center"/>
    </xf>
    <xf numFmtId="0" fontId="6" fillId="0" borderId="4" xfId="0" applyFont="1" applyFill="1" applyBorder="1" applyAlignment="1">
      <alignment vertical="top" wrapText="1"/>
    </xf>
    <xf numFmtId="0" fontId="6" fillId="0" borderId="5" xfId="0" applyFont="1" applyFill="1" applyBorder="1" applyAlignment="1">
      <alignment vertical="top" wrapText="1"/>
    </xf>
    <xf numFmtId="4" fontId="8" fillId="0" borderId="5" xfId="0" applyNumberFormat="1" applyFont="1" applyFill="1" applyBorder="1" applyAlignment="1">
      <alignment horizontal="right" vertical="center"/>
    </xf>
    <xf numFmtId="0" fontId="6" fillId="0" borderId="8" xfId="0" applyFont="1" applyFill="1" applyBorder="1" applyAlignment="1">
      <alignment vertical="top" wrapText="1"/>
    </xf>
    <xf numFmtId="0" fontId="2" fillId="0" borderId="18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M502"/>
  <sheetViews>
    <sheetView tabSelected="1" zoomScale="120" zoomScaleNormal="120" zoomScaleSheetLayoutView="85" workbookViewId="0">
      <selection activeCell="O79" sqref="O79"/>
    </sheetView>
  </sheetViews>
  <sheetFormatPr defaultColWidth="8.85546875" defaultRowHeight="15" x14ac:dyDescent="0.25"/>
  <cols>
    <col min="1" max="1" width="5.5703125" style="4" customWidth="1"/>
    <col min="2" max="2" width="19" style="3" customWidth="1"/>
    <col min="3" max="3" width="25.140625" style="3" customWidth="1"/>
    <col min="4" max="4" width="9.85546875" style="3" customWidth="1"/>
    <col min="5" max="5" width="9.5703125" style="3" customWidth="1"/>
    <col min="6" max="6" width="8.5703125" style="3" customWidth="1"/>
    <col min="7" max="7" width="8.42578125" style="3" customWidth="1"/>
    <col min="8" max="8" width="8.140625" style="3" customWidth="1"/>
    <col min="9" max="9" width="8.28515625" style="3" customWidth="1"/>
    <col min="10" max="10" width="8.42578125" style="3" customWidth="1"/>
    <col min="11" max="11" width="12.140625" style="7" customWidth="1"/>
    <col min="12" max="12" width="11.140625" style="1" customWidth="1"/>
    <col min="13" max="14" width="8.85546875" style="1"/>
    <col min="15" max="15" width="9.7109375" style="1" bestFit="1" customWidth="1"/>
    <col min="16" max="16384" width="8.85546875" style="1"/>
  </cols>
  <sheetData>
    <row r="1" spans="1:11" ht="19.5" customHeight="1" x14ac:dyDescent="0.25">
      <c r="G1" s="121" t="s">
        <v>81</v>
      </c>
      <c r="H1" s="121"/>
      <c r="I1" s="121"/>
      <c r="J1" s="121"/>
      <c r="K1" s="121"/>
    </row>
    <row r="2" spans="1:11" ht="50.25" customHeight="1" x14ac:dyDescent="0.25">
      <c r="G2" s="121"/>
      <c r="H2" s="121"/>
      <c r="I2" s="121"/>
      <c r="J2" s="121"/>
      <c r="K2" s="121"/>
    </row>
    <row r="3" spans="1:11" ht="40.5" customHeight="1" x14ac:dyDescent="0.25">
      <c r="G3" s="121" t="s">
        <v>76</v>
      </c>
      <c r="H3" s="121"/>
      <c r="I3" s="121"/>
      <c r="J3" s="121"/>
      <c r="K3" s="121"/>
    </row>
    <row r="4" spans="1:11" x14ac:dyDescent="0.25">
      <c r="A4" s="122" t="s">
        <v>58</v>
      </c>
      <c r="B4" s="122"/>
      <c r="C4" s="122"/>
      <c r="D4" s="122"/>
      <c r="E4" s="122"/>
      <c r="F4" s="122"/>
      <c r="G4" s="122"/>
      <c r="H4" s="122"/>
      <c r="I4" s="122"/>
      <c r="J4" s="122"/>
      <c r="K4" s="122"/>
    </row>
    <row r="5" spans="1:11" ht="20.45" customHeight="1" x14ac:dyDescent="0.25">
      <c r="A5" s="119" t="s">
        <v>28</v>
      </c>
      <c r="B5" s="119"/>
      <c r="C5" s="119"/>
      <c r="D5" s="119"/>
      <c r="E5" s="119"/>
      <c r="F5" s="119"/>
      <c r="G5" s="119"/>
      <c r="H5" s="119"/>
      <c r="I5" s="119"/>
      <c r="J5" s="119"/>
      <c r="K5" s="119"/>
    </row>
    <row r="6" spans="1:11" hidden="1" x14ac:dyDescent="0.25">
      <c r="A6" s="85"/>
      <c r="B6" s="82"/>
      <c r="C6" s="82"/>
      <c r="D6" s="82"/>
      <c r="E6" s="82"/>
      <c r="F6" s="82"/>
      <c r="G6" s="82"/>
      <c r="H6" s="82"/>
      <c r="I6" s="82"/>
      <c r="J6" s="82"/>
      <c r="K6" s="83"/>
    </row>
    <row r="7" spans="1:11" x14ac:dyDescent="0.25">
      <c r="A7" s="119" t="s">
        <v>0</v>
      </c>
      <c r="B7" s="119"/>
      <c r="C7" s="119"/>
      <c r="D7" s="119"/>
      <c r="E7" s="119"/>
      <c r="F7" s="119"/>
      <c r="G7" s="119"/>
      <c r="H7" s="119"/>
      <c r="I7" s="119"/>
      <c r="J7" s="119"/>
      <c r="K7" s="119"/>
    </row>
    <row r="8" spans="1:11" x14ac:dyDescent="0.25">
      <c r="A8" s="119" t="s">
        <v>41</v>
      </c>
      <c r="B8" s="119"/>
      <c r="C8" s="119"/>
      <c r="D8" s="119"/>
      <c r="E8" s="119"/>
      <c r="F8" s="119"/>
      <c r="G8" s="119"/>
      <c r="H8" s="119"/>
      <c r="I8" s="119"/>
      <c r="J8" s="119"/>
      <c r="K8" s="119"/>
    </row>
    <row r="9" spans="1:11" x14ac:dyDescent="0.25">
      <c r="A9" s="2"/>
    </row>
    <row r="10" spans="1:11" ht="13.5" customHeight="1" x14ac:dyDescent="0.25">
      <c r="A10" s="105" t="s">
        <v>1</v>
      </c>
      <c r="B10" s="106" t="s">
        <v>32</v>
      </c>
      <c r="C10" s="106" t="s">
        <v>31</v>
      </c>
      <c r="D10" s="106" t="s">
        <v>2</v>
      </c>
      <c r="E10" s="106"/>
      <c r="F10" s="106"/>
      <c r="G10" s="106"/>
      <c r="H10" s="106"/>
      <c r="I10" s="106"/>
      <c r="J10" s="106"/>
      <c r="K10" s="106"/>
    </row>
    <row r="11" spans="1:11" x14ac:dyDescent="0.25">
      <c r="A11" s="105"/>
      <c r="B11" s="106"/>
      <c r="C11" s="106"/>
      <c r="D11" s="106"/>
      <c r="E11" s="106"/>
      <c r="F11" s="106"/>
      <c r="G11" s="106"/>
      <c r="H11" s="106"/>
      <c r="I11" s="106"/>
      <c r="J11" s="106"/>
      <c r="K11" s="106"/>
    </row>
    <row r="12" spans="1:11" ht="20.25" customHeight="1" x14ac:dyDescent="0.25">
      <c r="A12" s="105"/>
      <c r="B12" s="106"/>
      <c r="C12" s="106"/>
      <c r="D12" s="106"/>
      <c r="E12" s="106"/>
      <c r="F12" s="106"/>
      <c r="G12" s="106"/>
      <c r="H12" s="106"/>
      <c r="I12" s="106"/>
      <c r="J12" s="106"/>
      <c r="K12" s="106"/>
    </row>
    <row r="13" spans="1:11" x14ac:dyDescent="0.25">
      <c r="A13" s="105"/>
      <c r="B13" s="106"/>
      <c r="C13" s="106"/>
      <c r="D13" s="106"/>
      <c r="E13" s="106"/>
      <c r="F13" s="106"/>
      <c r="G13" s="106"/>
      <c r="H13" s="106"/>
      <c r="I13" s="106"/>
      <c r="J13" s="106"/>
      <c r="K13" s="106"/>
    </row>
    <row r="14" spans="1:11" x14ac:dyDescent="0.25">
      <c r="A14" s="105"/>
      <c r="B14" s="106"/>
      <c r="C14" s="106"/>
      <c r="D14" s="104">
        <v>2020</v>
      </c>
      <c r="E14" s="104">
        <v>2021</v>
      </c>
      <c r="F14" s="104">
        <v>2022</v>
      </c>
      <c r="G14" s="104">
        <v>2023</v>
      </c>
      <c r="H14" s="104">
        <v>2024</v>
      </c>
      <c r="I14" s="104">
        <v>2025</v>
      </c>
      <c r="J14" s="104">
        <v>2026</v>
      </c>
      <c r="K14" s="120" t="s">
        <v>29</v>
      </c>
    </row>
    <row r="15" spans="1:11" ht="6.75" customHeight="1" x14ac:dyDescent="0.25">
      <c r="A15" s="105"/>
      <c r="B15" s="106"/>
      <c r="C15" s="106"/>
      <c r="D15" s="104"/>
      <c r="E15" s="104"/>
      <c r="F15" s="104"/>
      <c r="G15" s="104"/>
      <c r="H15" s="104"/>
      <c r="I15" s="104"/>
      <c r="J15" s="104"/>
      <c r="K15" s="120"/>
    </row>
    <row r="16" spans="1:11" ht="5.25" customHeight="1" x14ac:dyDescent="0.25">
      <c r="A16" s="105"/>
      <c r="B16" s="106"/>
      <c r="C16" s="106"/>
      <c r="D16" s="104"/>
      <c r="E16" s="104"/>
      <c r="F16" s="104"/>
      <c r="G16" s="104"/>
      <c r="H16" s="104"/>
      <c r="I16" s="104"/>
      <c r="J16" s="104"/>
      <c r="K16" s="120"/>
    </row>
    <row r="17" spans="1:13" x14ac:dyDescent="0.25">
      <c r="A17" s="96">
        <v>1</v>
      </c>
      <c r="B17" s="93">
        <v>2</v>
      </c>
      <c r="C17" s="93">
        <v>3</v>
      </c>
      <c r="D17" s="93"/>
      <c r="E17" s="93">
        <v>4</v>
      </c>
      <c r="F17" s="93">
        <v>5</v>
      </c>
      <c r="G17" s="93">
        <v>6</v>
      </c>
      <c r="H17" s="93">
        <v>7</v>
      </c>
      <c r="I17" s="93">
        <v>8</v>
      </c>
      <c r="J17" s="93">
        <v>9</v>
      </c>
      <c r="K17" s="92">
        <v>10</v>
      </c>
    </row>
    <row r="18" spans="1:13" ht="24" customHeight="1" x14ac:dyDescent="0.25">
      <c r="A18" s="110"/>
      <c r="B18" s="107" t="s">
        <v>38</v>
      </c>
      <c r="C18" s="101" t="s">
        <v>44</v>
      </c>
      <c r="D18" s="100">
        <f>D19+D20</f>
        <v>13591.260000000002</v>
      </c>
      <c r="E18" s="100">
        <f t="shared" ref="E18:J18" si="0">E19+E20</f>
        <v>7772.9000000000005</v>
      </c>
      <c r="F18" s="100">
        <f t="shared" si="0"/>
        <v>5636.65</v>
      </c>
      <c r="G18" s="100">
        <f t="shared" si="0"/>
        <v>5461.13</v>
      </c>
      <c r="H18" s="100">
        <f t="shared" si="0"/>
        <v>7297.14</v>
      </c>
      <c r="I18" s="100">
        <f t="shared" si="0"/>
        <v>82.56</v>
      </c>
      <c r="J18" s="100">
        <f t="shared" si="0"/>
        <v>82.56</v>
      </c>
      <c r="K18" s="175">
        <f>E18+F18+G18+H18+I18+J18+D18</f>
        <v>39924.200000000004</v>
      </c>
      <c r="L18" s="10"/>
    </row>
    <row r="19" spans="1:13" ht="49.5" customHeight="1" x14ac:dyDescent="0.25">
      <c r="A19" s="111"/>
      <c r="B19" s="108"/>
      <c r="C19" s="176" t="s">
        <v>45</v>
      </c>
      <c r="D19" s="100">
        <f>D22+D24+D32+D51+D57+D58+D60</f>
        <v>13591.260000000002</v>
      </c>
      <c r="E19" s="100">
        <f t="shared" ref="E19:J19" si="1">E22+E24+E32+E51+E57+E58+E60</f>
        <v>7772.9000000000005</v>
      </c>
      <c r="F19" s="100">
        <f t="shared" si="1"/>
        <v>5636.65</v>
      </c>
      <c r="G19" s="100">
        <f t="shared" si="1"/>
        <v>5461.13</v>
      </c>
      <c r="H19" s="100">
        <f t="shared" si="1"/>
        <v>0</v>
      </c>
      <c r="I19" s="100">
        <f t="shared" si="1"/>
        <v>0</v>
      </c>
      <c r="J19" s="100">
        <f t="shared" si="1"/>
        <v>0</v>
      </c>
      <c r="K19" s="175">
        <f t="shared" ref="K19:K68" si="2">E19+F19+G19+H19+I19+J19+D19</f>
        <v>32461.940000000002</v>
      </c>
      <c r="L19" s="10"/>
    </row>
    <row r="20" spans="1:13" ht="60" x14ac:dyDescent="0.25">
      <c r="A20" s="111"/>
      <c r="B20" s="108"/>
      <c r="C20" s="176" t="s">
        <v>46</v>
      </c>
      <c r="D20" s="100">
        <f>D23+D26+D33+D52+D57+D58+D61</f>
        <v>0</v>
      </c>
      <c r="E20" s="100">
        <f t="shared" ref="E20:J20" si="3">E23+E26+E33+E52+E57+E58+E61</f>
        <v>0</v>
      </c>
      <c r="F20" s="100">
        <f t="shared" si="3"/>
        <v>0</v>
      </c>
      <c r="G20" s="100">
        <f t="shared" si="3"/>
        <v>0</v>
      </c>
      <c r="H20" s="100">
        <f t="shared" si="3"/>
        <v>7297.14</v>
      </c>
      <c r="I20" s="100">
        <f t="shared" si="3"/>
        <v>82.56</v>
      </c>
      <c r="J20" s="100">
        <f t="shared" si="3"/>
        <v>82.56</v>
      </c>
      <c r="K20" s="175">
        <f t="shared" si="2"/>
        <v>7462.2600000000011</v>
      </c>
      <c r="L20" s="10"/>
    </row>
    <row r="21" spans="1:13" ht="15" customHeight="1" x14ac:dyDescent="0.25">
      <c r="A21" s="111"/>
      <c r="B21" s="108"/>
      <c r="C21" s="101" t="s">
        <v>3</v>
      </c>
      <c r="D21" s="100">
        <f>D22+D23</f>
        <v>0</v>
      </c>
      <c r="E21" s="100">
        <f t="shared" ref="E21:J21" si="4">E22+E23</f>
        <v>0</v>
      </c>
      <c r="F21" s="100">
        <f t="shared" si="4"/>
        <v>0</v>
      </c>
      <c r="G21" s="100">
        <f t="shared" si="4"/>
        <v>0</v>
      </c>
      <c r="H21" s="100">
        <f t="shared" si="4"/>
        <v>0</v>
      </c>
      <c r="I21" s="100">
        <f t="shared" si="4"/>
        <v>0</v>
      </c>
      <c r="J21" s="100">
        <f t="shared" si="4"/>
        <v>0</v>
      </c>
      <c r="K21" s="175">
        <f t="shared" si="2"/>
        <v>0</v>
      </c>
    </row>
    <row r="22" spans="1:13" ht="15" customHeight="1" x14ac:dyDescent="0.25">
      <c r="A22" s="111"/>
      <c r="B22" s="108"/>
      <c r="C22" s="176" t="s">
        <v>47</v>
      </c>
      <c r="D22" s="100">
        <v>0</v>
      </c>
      <c r="E22" s="100">
        <v>0</v>
      </c>
      <c r="F22" s="100">
        <v>0</v>
      </c>
      <c r="G22" s="100">
        <v>0</v>
      </c>
      <c r="H22" s="100">
        <v>0</v>
      </c>
      <c r="I22" s="100">
        <v>0</v>
      </c>
      <c r="J22" s="100">
        <v>0</v>
      </c>
      <c r="K22" s="175">
        <f t="shared" si="2"/>
        <v>0</v>
      </c>
    </row>
    <row r="23" spans="1:13" ht="15" customHeight="1" x14ac:dyDescent="0.25">
      <c r="A23" s="111"/>
      <c r="B23" s="108"/>
      <c r="C23" s="176" t="s">
        <v>48</v>
      </c>
      <c r="D23" s="100">
        <v>0</v>
      </c>
      <c r="E23" s="100">
        <v>0</v>
      </c>
      <c r="F23" s="100">
        <v>0</v>
      </c>
      <c r="G23" s="100">
        <v>0</v>
      </c>
      <c r="H23" s="100">
        <v>0</v>
      </c>
      <c r="I23" s="100">
        <v>0</v>
      </c>
      <c r="J23" s="100">
        <v>0</v>
      </c>
      <c r="K23" s="175">
        <f t="shared" si="2"/>
        <v>0</v>
      </c>
    </row>
    <row r="24" spans="1:13" x14ac:dyDescent="0.25">
      <c r="A24" s="111"/>
      <c r="B24" s="108"/>
      <c r="C24" s="101" t="s">
        <v>4</v>
      </c>
      <c r="D24" s="100">
        <f>D25+D26</f>
        <v>7392.17</v>
      </c>
      <c r="E24" s="100">
        <f t="shared" ref="E24:J24" si="5">E25+E26</f>
        <v>2053.0100000000002</v>
      </c>
      <c r="F24" s="100">
        <f t="shared" si="5"/>
        <v>0</v>
      </c>
      <c r="G24" s="100">
        <f t="shared" si="5"/>
        <v>0</v>
      </c>
      <c r="H24" s="100">
        <f t="shared" si="5"/>
        <v>0</v>
      </c>
      <c r="I24" s="100">
        <f t="shared" si="5"/>
        <v>0</v>
      </c>
      <c r="J24" s="100">
        <f t="shared" si="5"/>
        <v>0</v>
      </c>
      <c r="K24" s="175">
        <f t="shared" si="2"/>
        <v>9445.18</v>
      </c>
      <c r="L24" s="10"/>
    </row>
    <row r="25" spans="1:13" x14ac:dyDescent="0.25">
      <c r="A25" s="111"/>
      <c r="B25" s="108"/>
      <c r="C25" s="176" t="s">
        <v>47</v>
      </c>
      <c r="D25" s="100">
        <f>D29</f>
        <v>7392.17</v>
      </c>
      <c r="E25" s="100">
        <f t="shared" ref="E25:J25" si="6">E29</f>
        <v>2053.0100000000002</v>
      </c>
      <c r="F25" s="100">
        <f t="shared" si="6"/>
        <v>0</v>
      </c>
      <c r="G25" s="100">
        <f t="shared" si="6"/>
        <v>0</v>
      </c>
      <c r="H25" s="100">
        <f t="shared" si="6"/>
        <v>0</v>
      </c>
      <c r="I25" s="100">
        <f t="shared" si="6"/>
        <v>0</v>
      </c>
      <c r="J25" s="100">
        <f t="shared" si="6"/>
        <v>0</v>
      </c>
      <c r="K25" s="175">
        <f t="shared" si="2"/>
        <v>9445.18</v>
      </c>
      <c r="L25" s="10"/>
    </row>
    <row r="26" spans="1:13" x14ac:dyDescent="0.25">
      <c r="A26" s="111"/>
      <c r="B26" s="108"/>
      <c r="C26" s="176" t="s">
        <v>48</v>
      </c>
      <c r="D26" s="100">
        <f>D30</f>
        <v>0</v>
      </c>
      <c r="E26" s="100">
        <f t="shared" ref="E26:J26" si="7">E30</f>
        <v>0</v>
      </c>
      <c r="F26" s="100">
        <f t="shared" si="7"/>
        <v>0</v>
      </c>
      <c r="G26" s="100">
        <f t="shared" si="7"/>
        <v>0</v>
      </c>
      <c r="H26" s="100">
        <f t="shared" si="7"/>
        <v>0</v>
      </c>
      <c r="I26" s="100">
        <f t="shared" si="7"/>
        <v>0</v>
      </c>
      <c r="J26" s="100">
        <f t="shared" si="7"/>
        <v>0</v>
      </c>
      <c r="K26" s="175">
        <f t="shared" si="2"/>
        <v>0</v>
      </c>
      <c r="L26" s="10"/>
    </row>
    <row r="27" spans="1:13" x14ac:dyDescent="0.25">
      <c r="A27" s="111"/>
      <c r="B27" s="108"/>
      <c r="C27" s="101" t="s">
        <v>5</v>
      </c>
      <c r="D27" s="100"/>
      <c r="E27" s="100"/>
      <c r="F27" s="100"/>
      <c r="G27" s="100"/>
      <c r="H27" s="100"/>
      <c r="I27" s="100"/>
      <c r="J27" s="100"/>
      <c r="K27" s="175"/>
    </row>
    <row r="28" spans="1:13" ht="72" x14ac:dyDescent="0.25">
      <c r="A28" s="111"/>
      <c r="B28" s="108"/>
      <c r="C28" s="101" t="s">
        <v>60</v>
      </c>
      <c r="D28" s="100">
        <f>D29+D30</f>
        <v>7392.17</v>
      </c>
      <c r="E28" s="100">
        <f t="shared" ref="E28:J28" si="8">E79+E391</f>
        <v>2053.0100000000002</v>
      </c>
      <c r="F28" s="100">
        <f t="shared" si="8"/>
        <v>0</v>
      </c>
      <c r="G28" s="100">
        <f t="shared" si="8"/>
        <v>0</v>
      </c>
      <c r="H28" s="100">
        <f t="shared" si="8"/>
        <v>0</v>
      </c>
      <c r="I28" s="100">
        <f t="shared" si="8"/>
        <v>0</v>
      </c>
      <c r="J28" s="100">
        <f t="shared" si="8"/>
        <v>0</v>
      </c>
      <c r="K28" s="175">
        <f t="shared" si="2"/>
        <v>9445.18</v>
      </c>
      <c r="L28" s="10"/>
    </row>
    <row r="29" spans="1:13" x14ac:dyDescent="0.25">
      <c r="A29" s="111"/>
      <c r="B29" s="108"/>
      <c r="C29" s="176" t="s">
        <v>47</v>
      </c>
      <c r="D29" s="100">
        <f>D80</f>
        <v>7392.17</v>
      </c>
      <c r="E29" s="100">
        <f t="shared" ref="E29:J29" si="9">E80</f>
        <v>2053.0100000000002</v>
      </c>
      <c r="F29" s="100">
        <f t="shared" si="9"/>
        <v>0</v>
      </c>
      <c r="G29" s="100">
        <f t="shared" si="9"/>
        <v>0</v>
      </c>
      <c r="H29" s="100">
        <f t="shared" si="9"/>
        <v>0</v>
      </c>
      <c r="I29" s="100">
        <f t="shared" si="9"/>
        <v>0</v>
      </c>
      <c r="J29" s="100">
        <f t="shared" si="9"/>
        <v>0</v>
      </c>
      <c r="K29" s="175">
        <f t="shared" si="2"/>
        <v>9445.18</v>
      </c>
      <c r="L29" s="10"/>
    </row>
    <row r="30" spans="1:13" x14ac:dyDescent="0.25">
      <c r="A30" s="111"/>
      <c r="B30" s="108"/>
      <c r="C30" s="176" t="s">
        <v>48</v>
      </c>
      <c r="D30" s="100">
        <f>D81</f>
        <v>0</v>
      </c>
      <c r="E30" s="100">
        <f t="shared" ref="E30:J30" si="10">E81</f>
        <v>0</v>
      </c>
      <c r="F30" s="100">
        <f t="shared" si="10"/>
        <v>0</v>
      </c>
      <c r="G30" s="100">
        <f t="shared" si="10"/>
        <v>0</v>
      </c>
      <c r="H30" s="100">
        <f t="shared" si="10"/>
        <v>0</v>
      </c>
      <c r="I30" s="100">
        <f t="shared" si="10"/>
        <v>0</v>
      </c>
      <c r="J30" s="100">
        <f t="shared" si="10"/>
        <v>0</v>
      </c>
      <c r="K30" s="175">
        <f t="shared" si="2"/>
        <v>0</v>
      </c>
      <c r="L30" s="10"/>
    </row>
    <row r="31" spans="1:13" ht="24" x14ac:dyDescent="0.25">
      <c r="A31" s="111"/>
      <c r="B31" s="108"/>
      <c r="C31" s="101" t="s">
        <v>6</v>
      </c>
      <c r="D31" s="100">
        <f>D32+D33</f>
        <v>6163.0500000000011</v>
      </c>
      <c r="E31" s="100">
        <f t="shared" ref="E31:J31" si="11">E32+E33</f>
        <v>5684.5700000000006</v>
      </c>
      <c r="F31" s="100">
        <f t="shared" si="11"/>
        <v>5614.75</v>
      </c>
      <c r="G31" s="100">
        <f t="shared" si="11"/>
        <v>5000.99</v>
      </c>
      <c r="H31" s="100">
        <f t="shared" si="11"/>
        <v>7281.84</v>
      </c>
      <c r="I31" s="100">
        <f t="shared" si="11"/>
        <v>82.56</v>
      </c>
      <c r="J31" s="100">
        <f t="shared" si="11"/>
        <v>82.56</v>
      </c>
      <c r="K31" s="175">
        <f t="shared" si="2"/>
        <v>29910.320000000007</v>
      </c>
    </row>
    <row r="32" spans="1:13" x14ac:dyDescent="0.25">
      <c r="A32" s="111"/>
      <c r="B32" s="108"/>
      <c r="C32" s="176" t="s">
        <v>47</v>
      </c>
      <c r="D32" s="100">
        <f>D36+D39+D42+D45+D48</f>
        <v>6163.0500000000011</v>
      </c>
      <c r="E32" s="100">
        <f t="shared" ref="E32:J32" si="12">E36+E39+E42+E45+E48</f>
        <v>5684.5700000000006</v>
      </c>
      <c r="F32" s="100">
        <f t="shared" si="12"/>
        <v>5614.75</v>
      </c>
      <c r="G32" s="100">
        <f t="shared" si="12"/>
        <v>5000.99</v>
      </c>
      <c r="H32" s="100">
        <f t="shared" si="12"/>
        <v>0</v>
      </c>
      <c r="I32" s="100">
        <f t="shared" si="12"/>
        <v>0</v>
      </c>
      <c r="J32" s="100">
        <f t="shared" si="12"/>
        <v>0</v>
      </c>
      <c r="K32" s="175">
        <f t="shared" si="2"/>
        <v>22463.360000000001</v>
      </c>
      <c r="M32" s="6"/>
    </row>
    <row r="33" spans="1:13" x14ac:dyDescent="0.25">
      <c r="A33" s="111"/>
      <c r="B33" s="108"/>
      <c r="C33" s="176" t="s">
        <v>48</v>
      </c>
      <c r="D33" s="100">
        <f>D37+D40+D43+D46+D49</f>
        <v>0</v>
      </c>
      <c r="E33" s="100">
        <f t="shared" ref="E33:J33" si="13">E37+E40+E43+E46+E49</f>
        <v>0</v>
      </c>
      <c r="F33" s="100">
        <f t="shared" si="13"/>
        <v>0</v>
      </c>
      <c r="G33" s="100">
        <f t="shared" si="13"/>
        <v>0</v>
      </c>
      <c r="H33" s="100">
        <f t="shared" si="13"/>
        <v>7281.84</v>
      </c>
      <c r="I33" s="100">
        <f t="shared" si="13"/>
        <v>82.56</v>
      </c>
      <c r="J33" s="100">
        <f t="shared" si="13"/>
        <v>82.56</v>
      </c>
      <c r="K33" s="175">
        <f t="shared" si="2"/>
        <v>7446.9600000000009</v>
      </c>
      <c r="M33" s="6"/>
    </row>
    <row r="34" spans="1:13" x14ac:dyDescent="0.25">
      <c r="A34" s="111"/>
      <c r="B34" s="108"/>
      <c r="C34" s="101" t="s">
        <v>5</v>
      </c>
      <c r="D34" s="100"/>
      <c r="E34" s="100"/>
      <c r="F34" s="100"/>
      <c r="G34" s="100"/>
      <c r="H34" s="100"/>
      <c r="I34" s="100"/>
      <c r="J34" s="100"/>
      <c r="K34" s="175"/>
      <c r="M34" s="6"/>
    </row>
    <row r="35" spans="1:13" ht="96" x14ac:dyDescent="0.25">
      <c r="A35" s="111"/>
      <c r="B35" s="108"/>
      <c r="C35" s="101" t="s">
        <v>61</v>
      </c>
      <c r="D35" s="100">
        <f>D36+D37</f>
        <v>0</v>
      </c>
      <c r="E35" s="100">
        <f t="shared" ref="E35:J35" si="14">E36+E37</f>
        <v>0</v>
      </c>
      <c r="F35" s="100">
        <f t="shared" si="14"/>
        <v>0</v>
      </c>
      <c r="G35" s="100">
        <f t="shared" si="14"/>
        <v>0</v>
      </c>
      <c r="H35" s="100">
        <f t="shared" si="14"/>
        <v>0</v>
      </c>
      <c r="I35" s="100">
        <f t="shared" si="14"/>
        <v>0</v>
      </c>
      <c r="J35" s="100">
        <f t="shared" si="14"/>
        <v>0</v>
      </c>
      <c r="K35" s="175">
        <f t="shared" si="2"/>
        <v>0</v>
      </c>
      <c r="M35" s="6"/>
    </row>
    <row r="36" spans="1:13" x14ac:dyDescent="0.25">
      <c r="A36" s="111"/>
      <c r="B36" s="108"/>
      <c r="C36" s="176" t="s">
        <v>47</v>
      </c>
      <c r="D36" s="100">
        <f>D399</f>
        <v>0</v>
      </c>
      <c r="E36" s="100">
        <f t="shared" ref="E36:J36" si="15">E399</f>
        <v>0</v>
      </c>
      <c r="F36" s="100">
        <f t="shared" si="15"/>
        <v>0</v>
      </c>
      <c r="G36" s="100">
        <f t="shared" si="15"/>
        <v>0</v>
      </c>
      <c r="H36" s="100">
        <f t="shared" si="15"/>
        <v>0</v>
      </c>
      <c r="I36" s="100">
        <f t="shared" si="15"/>
        <v>0</v>
      </c>
      <c r="J36" s="100">
        <f t="shared" si="15"/>
        <v>0</v>
      </c>
      <c r="K36" s="175">
        <f t="shared" si="2"/>
        <v>0</v>
      </c>
      <c r="M36" s="6"/>
    </row>
    <row r="37" spans="1:13" x14ac:dyDescent="0.25">
      <c r="A37" s="111"/>
      <c r="B37" s="108"/>
      <c r="C37" s="176" t="s">
        <v>48</v>
      </c>
      <c r="D37" s="100">
        <f>D400</f>
        <v>0</v>
      </c>
      <c r="E37" s="100">
        <f t="shared" ref="E37:J37" si="16">E400</f>
        <v>0</v>
      </c>
      <c r="F37" s="100">
        <f t="shared" si="16"/>
        <v>0</v>
      </c>
      <c r="G37" s="100">
        <f t="shared" si="16"/>
        <v>0</v>
      </c>
      <c r="H37" s="100">
        <f t="shared" si="16"/>
        <v>0</v>
      </c>
      <c r="I37" s="100">
        <f t="shared" si="16"/>
        <v>0</v>
      </c>
      <c r="J37" s="100">
        <f t="shared" si="16"/>
        <v>0</v>
      </c>
      <c r="K37" s="175">
        <f t="shared" si="2"/>
        <v>0</v>
      </c>
      <c r="M37" s="6"/>
    </row>
    <row r="38" spans="1:13" ht="24" x14ac:dyDescent="0.25">
      <c r="A38" s="111"/>
      <c r="B38" s="108"/>
      <c r="C38" s="101" t="s">
        <v>65</v>
      </c>
      <c r="D38" s="100">
        <f t="shared" ref="D38:J38" si="17">D86+D401</f>
        <v>6158.2500000000009</v>
      </c>
      <c r="E38" s="100">
        <f t="shared" si="17"/>
        <v>5217.68</v>
      </c>
      <c r="F38" s="100">
        <f t="shared" si="17"/>
        <v>5205.0200000000004</v>
      </c>
      <c r="G38" s="100">
        <f t="shared" si="17"/>
        <v>4790.67</v>
      </c>
      <c r="H38" s="100">
        <f t="shared" si="17"/>
        <v>6758.49</v>
      </c>
      <c r="I38" s="100">
        <f t="shared" si="17"/>
        <v>5.04</v>
      </c>
      <c r="J38" s="100">
        <f t="shared" si="17"/>
        <v>5.04</v>
      </c>
      <c r="K38" s="175">
        <f t="shared" si="2"/>
        <v>28140.190000000002</v>
      </c>
      <c r="L38" s="10"/>
    </row>
    <row r="39" spans="1:13" x14ac:dyDescent="0.25">
      <c r="A39" s="111"/>
      <c r="B39" s="108"/>
      <c r="C39" s="176" t="s">
        <v>47</v>
      </c>
      <c r="D39" s="100">
        <f>D87</f>
        <v>6158.2500000000009</v>
      </c>
      <c r="E39" s="100">
        <f t="shared" ref="E39:J39" si="18">E87</f>
        <v>5217.68</v>
      </c>
      <c r="F39" s="100">
        <f t="shared" si="18"/>
        <v>5205.0200000000004</v>
      </c>
      <c r="G39" s="100">
        <f t="shared" si="18"/>
        <v>4790.67</v>
      </c>
      <c r="H39" s="100">
        <f t="shared" si="18"/>
        <v>0</v>
      </c>
      <c r="I39" s="100">
        <f t="shared" si="18"/>
        <v>0</v>
      </c>
      <c r="J39" s="100">
        <f t="shared" si="18"/>
        <v>0</v>
      </c>
      <c r="K39" s="175">
        <f t="shared" si="2"/>
        <v>21371.620000000003</v>
      </c>
      <c r="L39" s="10"/>
    </row>
    <row r="40" spans="1:13" x14ac:dyDescent="0.25">
      <c r="A40" s="111"/>
      <c r="B40" s="108"/>
      <c r="C40" s="176" t="s">
        <v>48</v>
      </c>
      <c r="D40" s="100">
        <f>D88</f>
        <v>0</v>
      </c>
      <c r="E40" s="100">
        <f t="shared" ref="E40:J40" si="19">E88</f>
        <v>0</v>
      </c>
      <c r="F40" s="100">
        <f t="shared" si="19"/>
        <v>0</v>
      </c>
      <c r="G40" s="100">
        <f t="shared" si="19"/>
        <v>0</v>
      </c>
      <c r="H40" s="100">
        <f t="shared" si="19"/>
        <v>6758.49</v>
      </c>
      <c r="I40" s="100">
        <f t="shared" si="19"/>
        <v>5.04</v>
      </c>
      <c r="J40" s="100">
        <f t="shared" si="19"/>
        <v>5.04</v>
      </c>
      <c r="K40" s="175">
        <f t="shared" si="2"/>
        <v>6768.57</v>
      </c>
      <c r="L40" s="10"/>
    </row>
    <row r="41" spans="1:13" ht="72.75" customHeight="1" x14ac:dyDescent="0.25">
      <c r="A41" s="111"/>
      <c r="B41" s="108"/>
      <c r="C41" s="101" t="s">
        <v>62</v>
      </c>
      <c r="D41" s="100">
        <f t="shared" ref="D41:J41" si="20">D89+D404</f>
        <v>4.8</v>
      </c>
      <c r="E41" s="100">
        <f t="shared" si="20"/>
        <v>0</v>
      </c>
      <c r="F41" s="100">
        <f t="shared" si="20"/>
        <v>0</v>
      </c>
      <c r="G41" s="100">
        <f t="shared" si="20"/>
        <v>0</v>
      </c>
      <c r="H41" s="100">
        <f t="shared" si="20"/>
        <v>0</v>
      </c>
      <c r="I41" s="100">
        <f t="shared" si="20"/>
        <v>0</v>
      </c>
      <c r="J41" s="100">
        <f t="shared" si="20"/>
        <v>0</v>
      </c>
      <c r="K41" s="175">
        <f t="shared" si="2"/>
        <v>4.8</v>
      </c>
    </row>
    <row r="42" spans="1:13" x14ac:dyDescent="0.25">
      <c r="A42" s="111"/>
      <c r="B42" s="108"/>
      <c r="C42" s="176" t="s">
        <v>47</v>
      </c>
      <c r="D42" s="100">
        <f>D90</f>
        <v>4.8</v>
      </c>
      <c r="E42" s="100">
        <f t="shared" ref="E42:J42" si="21">E90</f>
        <v>0</v>
      </c>
      <c r="F42" s="100">
        <f t="shared" si="21"/>
        <v>0</v>
      </c>
      <c r="G42" s="100">
        <f t="shared" si="21"/>
        <v>0</v>
      </c>
      <c r="H42" s="100">
        <f t="shared" si="21"/>
        <v>0</v>
      </c>
      <c r="I42" s="100">
        <f t="shared" si="21"/>
        <v>0</v>
      </c>
      <c r="J42" s="100">
        <f t="shared" si="21"/>
        <v>0</v>
      </c>
      <c r="K42" s="175">
        <f t="shared" si="2"/>
        <v>4.8</v>
      </c>
    </row>
    <row r="43" spans="1:13" x14ac:dyDescent="0.25">
      <c r="A43" s="111"/>
      <c r="B43" s="108"/>
      <c r="C43" s="176" t="s">
        <v>48</v>
      </c>
      <c r="D43" s="100">
        <f>D91</f>
        <v>0</v>
      </c>
      <c r="E43" s="100">
        <f t="shared" ref="E43:J43" si="22">E91</f>
        <v>0</v>
      </c>
      <c r="F43" s="100">
        <f t="shared" si="22"/>
        <v>0</v>
      </c>
      <c r="G43" s="100">
        <f t="shared" si="22"/>
        <v>0</v>
      </c>
      <c r="H43" s="100">
        <f t="shared" si="22"/>
        <v>0</v>
      </c>
      <c r="I43" s="100">
        <f t="shared" si="22"/>
        <v>0</v>
      </c>
      <c r="J43" s="100">
        <f t="shared" si="22"/>
        <v>0</v>
      </c>
      <c r="K43" s="175">
        <f t="shared" si="2"/>
        <v>0</v>
      </c>
    </row>
    <row r="44" spans="1:13" ht="72" x14ac:dyDescent="0.25">
      <c r="A44" s="111"/>
      <c r="B44" s="108"/>
      <c r="C44" s="101" t="s">
        <v>63</v>
      </c>
      <c r="D44" s="100">
        <f t="shared" ref="D44:J44" si="23">D92+D405</f>
        <v>0</v>
      </c>
      <c r="E44" s="100">
        <f t="shared" si="23"/>
        <v>374.84</v>
      </c>
      <c r="F44" s="100">
        <f t="shared" si="23"/>
        <v>409.73</v>
      </c>
      <c r="G44" s="100">
        <f t="shared" si="23"/>
        <v>174</v>
      </c>
      <c r="H44" s="100">
        <f t="shared" si="23"/>
        <v>523.34999999999991</v>
      </c>
      <c r="I44" s="100">
        <f t="shared" si="23"/>
        <v>77.52</v>
      </c>
      <c r="J44" s="100">
        <f t="shared" si="23"/>
        <v>77.52</v>
      </c>
      <c r="K44" s="175">
        <f t="shared" si="2"/>
        <v>1636.9599999999998</v>
      </c>
    </row>
    <row r="45" spans="1:13" x14ac:dyDescent="0.25">
      <c r="A45" s="111"/>
      <c r="B45" s="108"/>
      <c r="C45" s="176" t="s">
        <v>47</v>
      </c>
      <c r="D45" s="100">
        <f>D93</f>
        <v>0</v>
      </c>
      <c r="E45" s="100">
        <f t="shared" ref="E45:J45" si="24">E93</f>
        <v>374.84</v>
      </c>
      <c r="F45" s="100">
        <f t="shared" si="24"/>
        <v>409.73</v>
      </c>
      <c r="G45" s="100">
        <f t="shared" si="24"/>
        <v>174</v>
      </c>
      <c r="H45" s="100">
        <f t="shared" si="24"/>
        <v>0</v>
      </c>
      <c r="I45" s="100">
        <f t="shared" si="24"/>
        <v>0</v>
      </c>
      <c r="J45" s="100">
        <f t="shared" si="24"/>
        <v>0</v>
      </c>
      <c r="K45" s="175">
        <f t="shared" si="2"/>
        <v>958.56999999999994</v>
      </c>
    </row>
    <row r="46" spans="1:13" x14ac:dyDescent="0.25">
      <c r="A46" s="111"/>
      <c r="B46" s="108"/>
      <c r="C46" s="176" t="s">
        <v>48</v>
      </c>
      <c r="D46" s="100">
        <f>D94</f>
        <v>0</v>
      </c>
      <c r="E46" s="100">
        <f t="shared" ref="E46:J46" si="25">E94</f>
        <v>0</v>
      </c>
      <c r="F46" s="100">
        <f t="shared" si="25"/>
        <v>0</v>
      </c>
      <c r="G46" s="100">
        <f t="shared" si="25"/>
        <v>0</v>
      </c>
      <c r="H46" s="100">
        <f t="shared" si="25"/>
        <v>523.34999999999991</v>
      </c>
      <c r="I46" s="100">
        <f t="shared" si="25"/>
        <v>77.52</v>
      </c>
      <c r="J46" s="100">
        <f t="shared" si="25"/>
        <v>77.52</v>
      </c>
      <c r="K46" s="175">
        <f t="shared" si="2"/>
        <v>678.38999999999987</v>
      </c>
    </row>
    <row r="47" spans="1:13" ht="96" x14ac:dyDescent="0.25">
      <c r="A47" s="111"/>
      <c r="B47" s="108"/>
      <c r="C47" s="101" t="s">
        <v>64</v>
      </c>
      <c r="D47" s="100">
        <f>D48+D49</f>
        <v>0</v>
      </c>
      <c r="E47" s="100">
        <f t="shared" ref="E47:J47" si="26">E48+E49</f>
        <v>92.05</v>
      </c>
      <c r="F47" s="100">
        <f t="shared" si="26"/>
        <v>0</v>
      </c>
      <c r="G47" s="100">
        <f t="shared" si="26"/>
        <v>36.32</v>
      </c>
      <c r="H47" s="100">
        <f t="shared" si="26"/>
        <v>0</v>
      </c>
      <c r="I47" s="100">
        <f t="shared" si="26"/>
        <v>0</v>
      </c>
      <c r="J47" s="100">
        <f t="shared" si="26"/>
        <v>0</v>
      </c>
      <c r="K47" s="175">
        <f t="shared" si="2"/>
        <v>128.37</v>
      </c>
    </row>
    <row r="48" spans="1:13" x14ac:dyDescent="0.25">
      <c r="A48" s="111"/>
      <c r="B48" s="108"/>
      <c r="C48" s="176" t="s">
        <v>47</v>
      </c>
      <c r="D48" s="100">
        <f>D96</f>
        <v>0</v>
      </c>
      <c r="E48" s="100">
        <f t="shared" ref="E48:J48" si="27">E96</f>
        <v>92.05</v>
      </c>
      <c r="F48" s="100">
        <f t="shared" si="27"/>
        <v>0</v>
      </c>
      <c r="G48" s="100">
        <f t="shared" si="27"/>
        <v>36.32</v>
      </c>
      <c r="H48" s="100">
        <f t="shared" si="27"/>
        <v>0</v>
      </c>
      <c r="I48" s="100">
        <f t="shared" si="27"/>
        <v>0</v>
      </c>
      <c r="J48" s="100">
        <f t="shared" si="27"/>
        <v>0</v>
      </c>
      <c r="K48" s="175">
        <f t="shared" si="2"/>
        <v>128.37</v>
      </c>
    </row>
    <row r="49" spans="1:12" x14ac:dyDescent="0.25">
      <c r="A49" s="111"/>
      <c r="B49" s="108"/>
      <c r="C49" s="176" t="s">
        <v>48</v>
      </c>
      <c r="D49" s="100">
        <f>D97</f>
        <v>0</v>
      </c>
      <c r="E49" s="100">
        <f t="shared" ref="E49:J49" si="28">E97</f>
        <v>0</v>
      </c>
      <c r="F49" s="100">
        <f t="shared" si="28"/>
        <v>0</v>
      </c>
      <c r="G49" s="100">
        <f t="shared" si="28"/>
        <v>0</v>
      </c>
      <c r="H49" s="100">
        <f t="shared" si="28"/>
        <v>0</v>
      </c>
      <c r="I49" s="100">
        <f t="shared" si="28"/>
        <v>0</v>
      </c>
      <c r="J49" s="100">
        <f t="shared" si="28"/>
        <v>0</v>
      </c>
      <c r="K49" s="175">
        <f t="shared" si="2"/>
        <v>0</v>
      </c>
    </row>
    <row r="50" spans="1:12" x14ac:dyDescent="0.25">
      <c r="A50" s="111"/>
      <c r="B50" s="108"/>
      <c r="C50" s="101" t="s">
        <v>10</v>
      </c>
      <c r="D50" s="100">
        <f>D51+D52</f>
        <v>0</v>
      </c>
      <c r="E50" s="100">
        <f t="shared" ref="E50:J50" si="29">E51+E52</f>
        <v>0</v>
      </c>
      <c r="F50" s="100">
        <f t="shared" si="29"/>
        <v>0</v>
      </c>
      <c r="G50" s="100">
        <f t="shared" si="29"/>
        <v>0</v>
      </c>
      <c r="H50" s="100">
        <f t="shared" si="29"/>
        <v>0</v>
      </c>
      <c r="I50" s="100">
        <f t="shared" si="29"/>
        <v>0</v>
      </c>
      <c r="J50" s="100">
        <f t="shared" si="29"/>
        <v>0</v>
      </c>
      <c r="K50" s="175">
        <f t="shared" si="2"/>
        <v>0</v>
      </c>
      <c r="L50" s="10"/>
    </row>
    <row r="51" spans="1:12" x14ac:dyDescent="0.25">
      <c r="A51" s="111"/>
      <c r="B51" s="108"/>
      <c r="C51" s="176" t="s">
        <v>47</v>
      </c>
      <c r="D51" s="100">
        <f>D55</f>
        <v>0</v>
      </c>
      <c r="E51" s="100">
        <f t="shared" ref="E51:J51" si="30">E55</f>
        <v>0</v>
      </c>
      <c r="F51" s="100">
        <f t="shared" si="30"/>
        <v>0</v>
      </c>
      <c r="G51" s="100">
        <f t="shared" si="30"/>
        <v>0</v>
      </c>
      <c r="H51" s="100">
        <f t="shared" si="30"/>
        <v>0</v>
      </c>
      <c r="I51" s="100">
        <f t="shared" si="30"/>
        <v>0</v>
      </c>
      <c r="J51" s="100">
        <f t="shared" si="30"/>
        <v>0</v>
      </c>
      <c r="K51" s="175">
        <f t="shared" si="2"/>
        <v>0</v>
      </c>
      <c r="L51" s="10"/>
    </row>
    <row r="52" spans="1:12" x14ac:dyDescent="0.25">
      <c r="A52" s="111"/>
      <c r="B52" s="108"/>
      <c r="C52" s="176" t="s">
        <v>48</v>
      </c>
      <c r="D52" s="100">
        <f>D56</f>
        <v>0</v>
      </c>
      <c r="E52" s="100">
        <f t="shared" ref="E52:J52" si="31">E56</f>
        <v>0</v>
      </c>
      <c r="F52" s="100">
        <f t="shared" si="31"/>
        <v>0</v>
      </c>
      <c r="G52" s="100">
        <f t="shared" si="31"/>
        <v>0</v>
      </c>
      <c r="H52" s="100">
        <f t="shared" si="31"/>
        <v>0</v>
      </c>
      <c r="I52" s="100">
        <f t="shared" si="31"/>
        <v>0</v>
      </c>
      <c r="J52" s="100">
        <f t="shared" si="31"/>
        <v>0</v>
      </c>
      <c r="K52" s="175">
        <f t="shared" si="2"/>
        <v>0</v>
      </c>
      <c r="L52" s="10"/>
    </row>
    <row r="53" spans="1:12" x14ac:dyDescent="0.25">
      <c r="A53" s="111"/>
      <c r="B53" s="108"/>
      <c r="C53" s="101" t="s">
        <v>5</v>
      </c>
      <c r="D53" s="100"/>
      <c r="E53" s="100"/>
      <c r="F53" s="100"/>
      <c r="G53" s="100"/>
      <c r="H53" s="100"/>
      <c r="I53" s="100"/>
      <c r="J53" s="100"/>
      <c r="K53" s="175"/>
      <c r="L53" s="10"/>
    </row>
    <row r="54" spans="1:12" ht="36" x14ac:dyDescent="0.25">
      <c r="A54" s="111"/>
      <c r="B54" s="108"/>
      <c r="C54" s="101" t="s">
        <v>66</v>
      </c>
      <c r="D54" s="100">
        <f>D55+D56</f>
        <v>0</v>
      </c>
      <c r="E54" s="100">
        <f t="shared" ref="E54:J54" si="32">E55+E56</f>
        <v>0</v>
      </c>
      <c r="F54" s="100">
        <f t="shared" si="32"/>
        <v>0</v>
      </c>
      <c r="G54" s="100">
        <f t="shared" si="32"/>
        <v>0</v>
      </c>
      <c r="H54" s="100">
        <f t="shared" si="32"/>
        <v>0</v>
      </c>
      <c r="I54" s="100">
        <f t="shared" si="32"/>
        <v>0</v>
      </c>
      <c r="J54" s="100">
        <f t="shared" si="32"/>
        <v>0</v>
      </c>
      <c r="K54" s="175">
        <f t="shared" si="2"/>
        <v>0</v>
      </c>
      <c r="L54" s="10"/>
    </row>
    <row r="55" spans="1:12" x14ac:dyDescent="0.25">
      <c r="A55" s="111"/>
      <c r="B55" s="108"/>
      <c r="C55" s="176" t="s">
        <v>47</v>
      </c>
      <c r="D55" s="100">
        <f>D406</f>
        <v>0</v>
      </c>
      <c r="E55" s="100">
        <f t="shared" ref="E55:J55" si="33">E406</f>
        <v>0</v>
      </c>
      <c r="F55" s="100">
        <f t="shared" si="33"/>
        <v>0</v>
      </c>
      <c r="G55" s="100">
        <f t="shared" si="33"/>
        <v>0</v>
      </c>
      <c r="H55" s="100">
        <f t="shared" si="33"/>
        <v>0</v>
      </c>
      <c r="I55" s="100">
        <f t="shared" si="33"/>
        <v>0</v>
      </c>
      <c r="J55" s="100">
        <f t="shared" si="33"/>
        <v>0</v>
      </c>
      <c r="K55" s="175">
        <f t="shared" si="2"/>
        <v>0</v>
      </c>
      <c r="L55" s="10"/>
    </row>
    <row r="56" spans="1:12" x14ac:dyDescent="0.25">
      <c r="A56" s="111"/>
      <c r="B56" s="108"/>
      <c r="C56" s="176" t="s">
        <v>48</v>
      </c>
      <c r="D56" s="100">
        <f>D407</f>
        <v>0</v>
      </c>
      <c r="E56" s="100">
        <f t="shared" ref="E56:J56" si="34">E407</f>
        <v>0</v>
      </c>
      <c r="F56" s="100">
        <f t="shared" si="34"/>
        <v>0</v>
      </c>
      <c r="G56" s="100">
        <f t="shared" si="34"/>
        <v>0</v>
      </c>
      <c r="H56" s="100">
        <f t="shared" si="34"/>
        <v>0</v>
      </c>
      <c r="I56" s="100">
        <f t="shared" si="34"/>
        <v>0</v>
      </c>
      <c r="J56" s="100">
        <f t="shared" si="34"/>
        <v>0</v>
      </c>
      <c r="K56" s="175">
        <f t="shared" si="2"/>
        <v>0</v>
      </c>
      <c r="L56" s="10"/>
    </row>
    <row r="57" spans="1:12" ht="24" x14ac:dyDescent="0.25">
      <c r="A57" s="111"/>
      <c r="B57" s="108"/>
      <c r="C57" s="101" t="s">
        <v>7</v>
      </c>
      <c r="D57" s="100">
        <f t="shared" ref="D57:J58" si="35">D99+D408</f>
        <v>0</v>
      </c>
      <c r="E57" s="100">
        <f t="shared" si="35"/>
        <v>0</v>
      </c>
      <c r="F57" s="100">
        <f t="shared" si="35"/>
        <v>0</v>
      </c>
      <c r="G57" s="100">
        <f t="shared" si="35"/>
        <v>0</v>
      </c>
      <c r="H57" s="100">
        <f t="shared" si="35"/>
        <v>0</v>
      </c>
      <c r="I57" s="100">
        <f t="shared" si="35"/>
        <v>0</v>
      </c>
      <c r="J57" s="100">
        <f t="shared" si="35"/>
        <v>0</v>
      </c>
      <c r="K57" s="175">
        <f>E57+F57+G57+H57+I57+J57+D57</f>
        <v>0</v>
      </c>
    </row>
    <row r="58" spans="1:12" ht="36" x14ac:dyDescent="0.25">
      <c r="A58" s="111"/>
      <c r="B58" s="108"/>
      <c r="C58" s="101" t="s">
        <v>8</v>
      </c>
      <c r="D58" s="100">
        <f t="shared" si="35"/>
        <v>0</v>
      </c>
      <c r="E58" s="100">
        <f t="shared" si="35"/>
        <v>0</v>
      </c>
      <c r="F58" s="100">
        <f t="shared" si="35"/>
        <v>0</v>
      </c>
      <c r="G58" s="100">
        <f t="shared" si="35"/>
        <v>0</v>
      </c>
      <c r="H58" s="100">
        <f t="shared" si="35"/>
        <v>0</v>
      </c>
      <c r="I58" s="100">
        <f t="shared" si="35"/>
        <v>0</v>
      </c>
      <c r="J58" s="100">
        <f t="shared" si="35"/>
        <v>0</v>
      </c>
      <c r="K58" s="175">
        <f t="shared" si="2"/>
        <v>0</v>
      </c>
    </row>
    <row r="59" spans="1:12" ht="15" customHeight="1" x14ac:dyDescent="0.25">
      <c r="A59" s="111"/>
      <c r="B59" s="108"/>
      <c r="C59" s="101" t="s">
        <v>37</v>
      </c>
      <c r="D59" s="100">
        <f>D60+D61</f>
        <v>36.040000000000006</v>
      </c>
      <c r="E59" s="100">
        <f t="shared" ref="E59:J59" si="36">E60+E61</f>
        <v>35.32</v>
      </c>
      <c r="F59" s="100">
        <f t="shared" si="36"/>
        <v>21.9</v>
      </c>
      <c r="G59" s="100">
        <f t="shared" si="36"/>
        <v>460.14</v>
      </c>
      <c r="H59" s="100">
        <f t="shared" si="36"/>
        <v>15.3</v>
      </c>
      <c r="I59" s="100">
        <f t="shared" si="36"/>
        <v>0</v>
      </c>
      <c r="J59" s="100">
        <f t="shared" si="36"/>
        <v>0</v>
      </c>
      <c r="K59" s="175">
        <f t="shared" si="2"/>
        <v>568.69999999999993</v>
      </c>
    </row>
    <row r="60" spans="1:12" x14ac:dyDescent="0.25">
      <c r="A60" s="111"/>
      <c r="B60" s="108"/>
      <c r="C60" s="176" t="s">
        <v>47</v>
      </c>
      <c r="D60" s="100">
        <f>D64+D67</f>
        <v>36.040000000000006</v>
      </c>
      <c r="E60" s="100">
        <f t="shared" ref="E60:J60" si="37">E64+E67</f>
        <v>35.32</v>
      </c>
      <c r="F60" s="100">
        <f t="shared" si="37"/>
        <v>21.9</v>
      </c>
      <c r="G60" s="100">
        <f t="shared" si="37"/>
        <v>460.14</v>
      </c>
      <c r="H60" s="100">
        <f t="shared" si="37"/>
        <v>0</v>
      </c>
      <c r="I60" s="100">
        <f t="shared" si="37"/>
        <v>0</v>
      </c>
      <c r="J60" s="100">
        <f t="shared" si="37"/>
        <v>0</v>
      </c>
      <c r="K60" s="175">
        <f t="shared" si="2"/>
        <v>553.4</v>
      </c>
    </row>
    <row r="61" spans="1:12" x14ac:dyDescent="0.25">
      <c r="A61" s="111"/>
      <c r="B61" s="108"/>
      <c r="C61" s="176" t="s">
        <v>48</v>
      </c>
      <c r="D61" s="100">
        <f>D65+D68</f>
        <v>0</v>
      </c>
      <c r="E61" s="100">
        <f t="shared" ref="E61:J61" si="38">E65+E68</f>
        <v>0</v>
      </c>
      <c r="F61" s="100">
        <f t="shared" si="38"/>
        <v>0</v>
      </c>
      <c r="G61" s="100">
        <f t="shared" si="38"/>
        <v>0</v>
      </c>
      <c r="H61" s="100">
        <f t="shared" si="38"/>
        <v>15.3</v>
      </c>
      <c r="I61" s="100">
        <f t="shared" si="38"/>
        <v>0</v>
      </c>
      <c r="J61" s="100">
        <f t="shared" si="38"/>
        <v>0</v>
      </c>
      <c r="K61" s="175">
        <f t="shared" si="2"/>
        <v>15.3</v>
      </c>
    </row>
    <row r="62" spans="1:12" x14ac:dyDescent="0.25">
      <c r="A62" s="111"/>
      <c r="B62" s="108"/>
      <c r="C62" s="101" t="s">
        <v>5</v>
      </c>
      <c r="D62" s="100"/>
      <c r="E62" s="100"/>
      <c r="F62" s="100"/>
      <c r="G62" s="100"/>
      <c r="H62" s="100"/>
      <c r="I62" s="100"/>
      <c r="J62" s="100"/>
      <c r="K62" s="175">
        <f t="shared" si="2"/>
        <v>0</v>
      </c>
    </row>
    <row r="63" spans="1:12" ht="24" x14ac:dyDescent="0.25">
      <c r="A63" s="111"/>
      <c r="B63" s="108"/>
      <c r="C63" s="101" t="s">
        <v>65</v>
      </c>
      <c r="D63" s="100">
        <f>D64+D65</f>
        <v>36.040000000000006</v>
      </c>
      <c r="E63" s="100">
        <f t="shared" ref="E63:J63" si="39">E64+E65</f>
        <v>35.32</v>
      </c>
      <c r="F63" s="100">
        <f t="shared" si="39"/>
        <v>21.9</v>
      </c>
      <c r="G63" s="100">
        <f t="shared" si="39"/>
        <v>173.82</v>
      </c>
      <c r="H63" s="100">
        <f t="shared" si="39"/>
        <v>0</v>
      </c>
      <c r="I63" s="100">
        <f t="shared" si="39"/>
        <v>0</v>
      </c>
      <c r="J63" s="100">
        <f t="shared" si="39"/>
        <v>0</v>
      </c>
      <c r="K63" s="175">
        <f t="shared" si="2"/>
        <v>267.08</v>
      </c>
    </row>
    <row r="64" spans="1:12" x14ac:dyDescent="0.25">
      <c r="A64" s="111"/>
      <c r="B64" s="108"/>
      <c r="C64" s="177" t="s">
        <v>47</v>
      </c>
      <c r="D64" s="47">
        <f>D106</f>
        <v>36.040000000000006</v>
      </c>
      <c r="E64" s="47">
        <f t="shared" ref="E64:J64" si="40">E106</f>
        <v>35.32</v>
      </c>
      <c r="F64" s="47">
        <f t="shared" si="40"/>
        <v>21.9</v>
      </c>
      <c r="G64" s="47">
        <f t="shared" si="40"/>
        <v>173.82</v>
      </c>
      <c r="H64" s="47">
        <f t="shared" si="40"/>
        <v>0</v>
      </c>
      <c r="I64" s="47">
        <f t="shared" si="40"/>
        <v>0</v>
      </c>
      <c r="J64" s="47">
        <f t="shared" si="40"/>
        <v>0</v>
      </c>
      <c r="K64" s="178">
        <f t="shared" si="2"/>
        <v>267.08</v>
      </c>
    </row>
    <row r="65" spans="1:12" x14ac:dyDescent="0.25">
      <c r="A65" s="111"/>
      <c r="B65" s="108"/>
      <c r="C65" s="176" t="s">
        <v>48</v>
      </c>
      <c r="D65" s="100">
        <f>D107</f>
        <v>0</v>
      </c>
      <c r="E65" s="100">
        <f t="shared" ref="E65:J65" si="41">E107</f>
        <v>0</v>
      </c>
      <c r="F65" s="100">
        <f t="shared" si="41"/>
        <v>0</v>
      </c>
      <c r="G65" s="100">
        <f t="shared" si="41"/>
        <v>0</v>
      </c>
      <c r="H65" s="100">
        <f t="shared" si="41"/>
        <v>0</v>
      </c>
      <c r="I65" s="100">
        <f t="shared" si="41"/>
        <v>0</v>
      </c>
      <c r="J65" s="100">
        <f t="shared" si="41"/>
        <v>0</v>
      </c>
      <c r="K65" s="175">
        <f t="shared" si="2"/>
        <v>0</v>
      </c>
    </row>
    <row r="66" spans="1:12" ht="24" x14ac:dyDescent="0.25">
      <c r="A66" s="111"/>
      <c r="B66" s="108"/>
      <c r="C66" s="101" t="s">
        <v>68</v>
      </c>
      <c r="D66" s="100">
        <f>D108</f>
        <v>0</v>
      </c>
      <c r="E66" s="100">
        <f>E108</f>
        <v>0</v>
      </c>
      <c r="F66" s="100">
        <f t="shared" ref="F66:J66" si="42">F108</f>
        <v>0</v>
      </c>
      <c r="G66" s="100">
        <f t="shared" si="42"/>
        <v>286.32</v>
      </c>
      <c r="H66" s="100">
        <f t="shared" si="42"/>
        <v>15.3</v>
      </c>
      <c r="I66" s="100">
        <f t="shared" si="42"/>
        <v>0</v>
      </c>
      <c r="J66" s="100">
        <f t="shared" si="42"/>
        <v>0</v>
      </c>
      <c r="K66" s="175">
        <f t="shared" si="2"/>
        <v>301.62</v>
      </c>
    </row>
    <row r="67" spans="1:12" x14ac:dyDescent="0.25">
      <c r="A67" s="111"/>
      <c r="B67" s="108"/>
      <c r="C67" s="176" t="s">
        <v>47</v>
      </c>
      <c r="D67" s="100">
        <f>D109</f>
        <v>0</v>
      </c>
      <c r="E67" s="100">
        <f t="shared" ref="E67:J67" si="43">E109</f>
        <v>0</v>
      </c>
      <c r="F67" s="100">
        <f t="shared" si="43"/>
        <v>0</v>
      </c>
      <c r="G67" s="100">
        <f t="shared" si="43"/>
        <v>286.32</v>
      </c>
      <c r="H67" s="100">
        <f t="shared" si="43"/>
        <v>0</v>
      </c>
      <c r="I67" s="100">
        <f t="shared" si="43"/>
        <v>0</v>
      </c>
      <c r="J67" s="100">
        <f t="shared" si="43"/>
        <v>0</v>
      </c>
      <c r="K67" s="175">
        <f t="shared" si="2"/>
        <v>286.32</v>
      </c>
    </row>
    <row r="68" spans="1:12" x14ac:dyDescent="0.25">
      <c r="A68" s="112"/>
      <c r="B68" s="109"/>
      <c r="C68" s="179" t="s">
        <v>48</v>
      </c>
      <c r="D68" s="100">
        <f>D110</f>
        <v>0</v>
      </c>
      <c r="E68" s="100">
        <f t="shared" ref="E68:J68" si="44">E110</f>
        <v>0</v>
      </c>
      <c r="F68" s="100">
        <f t="shared" si="44"/>
        <v>0</v>
      </c>
      <c r="G68" s="100">
        <f t="shared" si="44"/>
        <v>0</v>
      </c>
      <c r="H68" s="100">
        <f t="shared" si="44"/>
        <v>15.3</v>
      </c>
      <c r="I68" s="100">
        <f t="shared" si="44"/>
        <v>0</v>
      </c>
      <c r="J68" s="100">
        <f t="shared" si="44"/>
        <v>0</v>
      </c>
      <c r="K68" s="175">
        <f t="shared" si="2"/>
        <v>15.3</v>
      </c>
    </row>
    <row r="69" spans="1:12" ht="72" customHeight="1" x14ac:dyDescent="0.25">
      <c r="A69" s="102" t="s">
        <v>72</v>
      </c>
      <c r="B69" s="103" t="s">
        <v>71</v>
      </c>
      <c r="C69" s="98" t="s">
        <v>43</v>
      </c>
      <c r="D69" s="97">
        <f>D70+D71</f>
        <v>13591.260000000002</v>
      </c>
      <c r="E69" s="97">
        <f t="shared" ref="E69:J69" si="45">E70+E71</f>
        <v>7772.9000000000005</v>
      </c>
      <c r="F69" s="97">
        <f t="shared" si="45"/>
        <v>5636.65</v>
      </c>
      <c r="G69" s="97">
        <f t="shared" si="45"/>
        <v>5461.13</v>
      </c>
      <c r="H69" s="97">
        <f t="shared" si="45"/>
        <v>7297.14</v>
      </c>
      <c r="I69" s="97">
        <f t="shared" si="45"/>
        <v>82.56</v>
      </c>
      <c r="J69" s="97">
        <f t="shared" si="45"/>
        <v>82.56</v>
      </c>
      <c r="K69" s="91">
        <f t="shared" ref="K69:K110" si="46">E69+F69+G69+H69+I69+J69+D69</f>
        <v>39924.200000000004</v>
      </c>
    </row>
    <row r="70" spans="1:12" x14ac:dyDescent="0.25">
      <c r="A70" s="102"/>
      <c r="B70" s="103"/>
      <c r="C70" s="99" t="s">
        <v>47</v>
      </c>
      <c r="D70" s="97">
        <f>D73+D76+D83+D102</f>
        <v>13591.260000000002</v>
      </c>
      <c r="E70" s="97">
        <f t="shared" ref="E70:J70" si="47">E73+E76+E83+E102</f>
        <v>7772.9000000000005</v>
      </c>
      <c r="F70" s="97">
        <f t="shared" si="47"/>
        <v>5636.65</v>
      </c>
      <c r="G70" s="97">
        <f t="shared" si="47"/>
        <v>5461.13</v>
      </c>
      <c r="H70" s="97">
        <f t="shared" si="47"/>
        <v>0</v>
      </c>
      <c r="I70" s="97">
        <f t="shared" si="47"/>
        <v>0</v>
      </c>
      <c r="J70" s="97">
        <f t="shared" si="47"/>
        <v>0</v>
      </c>
      <c r="K70" s="91">
        <f t="shared" si="46"/>
        <v>32461.940000000002</v>
      </c>
    </row>
    <row r="71" spans="1:12" x14ac:dyDescent="0.25">
      <c r="A71" s="102"/>
      <c r="B71" s="103"/>
      <c r="C71" s="99" t="s">
        <v>48</v>
      </c>
      <c r="D71" s="97">
        <f>D74+D77+D84+D103</f>
        <v>0</v>
      </c>
      <c r="E71" s="97">
        <f t="shared" ref="E71:J71" si="48">E74+E77+E84+E103</f>
        <v>0</v>
      </c>
      <c r="F71" s="97">
        <f t="shared" si="48"/>
        <v>0</v>
      </c>
      <c r="G71" s="97">
        <f t="shared" si="48"/>
        <v>0</v>
      </c>
      <c r="H71" s="97">
        <f t="shared" si="48"/>
        <v>7297.14</v>
      </c>
      <c r="I71" s="97">
        <f t="shared" si="48"/>
        <v>82.56</v>
      </c>
      <c r="J71" s="97">
        <f t="shared" si="48"/>
        <v>82.56</v>
      </c>
      <c r="K71" s="91">
        <f t="shared" si="46"/>
        <v>7462.2600000000011</v>
      </c>
    </row>
    <row r="72" spans="1:12" ht="15" customHeight="1" x14ac:dyDescent="0.25">
      <c r="A72" s="102"/>
      <c r="B72" s="103"/>
      <c r="C72" s="98" t="s">
        <v>3</v>
      </c>
      <c r="D72" s="97">
        <f>D73+D74</f>
        <v>0</v>
      </c>
      <c r="E72" s="97">
        <f t="shared" ref="E72:J72" si="49">E73+E74</f>
        <v>0</v>
      </c>
      <c r="F72" s="97">
        <f t="shared" si="49"/>
        <v>0</v>
      </c>
      <c r="G72" s="97">
        <f t="shared" si="49"/>
        <v>0</v>
      </c>
      <c r="H72" s="97">
        <f t="shared" si="49"/>
        <v>0</v>
      </c>
      <c r="I72" s="97">
        <f t="shared" si="49"/>
        <v>0</v>
      </c>
      <c r="J72" s="97">
        <f t="shared" si="49"/>
        <v>0</v>
      </c>
      <c r="K72" s="91">
        <f t="shared" si="46"/>
        <v>0</v>
      </c>
    </row>
    <row r="73" spans="1:12" x14ac:dyDescent="0.25">
      <c r="A73" s="102"/>
      <c r="B73" s="103"/>
      <c r="C73" s="99" t="s">
        <v>47</v>
      </c>
      <c r="D73" s="97">
        <f t="shared" ref="D73:J74" si="50">D116+D154+D337</f>
        <v>0</v>
      </c>
      <c r="E73" s="97">
        <f t="shared" si="50"/>
        <v>0</v>
      </c>
      <c r="F73" s="97">
        <f t="shared" si="50"/>
        <v>0</v>
      </c>
      <c r="G73" s="97">
        <f t="shared" si="50"/>
        <v>0</v>
      </c>
      <c r="H73" s="97">
        <f t="shared" si="50"/>
        <v>0</v>
      </c>
      <c r="I73" s="97">
        <f t="shared" si="50"/>
        <v>0</v>
      </c>
      <c r="J73" s="97">
        <f t="shared" si="50"/>
        <v>0</v>
      </c>
      <c r="K73" s="91">
        <f t="shared" si="46"/>
        <v>0</v>
      </c>
    </row>
    <row r="74" spans="1:12" x14ac:dyDescent="0.25">
      <c r="A74" s="102"/>
      <c r="B74" s="103"/>
      <c r="C74" s="99" t="s">
        <v>48</v>
      </c>
      <c r="D74" s="97">
        <f t="shared" si="50"/>
        <v>0</v>
      </c>
      <c r="E74" s="97">
        <f t="shared" si="50"/>
        <v>0</v>
      </c>
      <c r="F74" s="97">
        <f t="shared" si="50"/>
        <v>0</v>
      </c>
      <c r="G74" s="97">
        <f t="shared" si="50"/>
        <v>0</v>
      </c>
      <c r="H74" s="97">
        <f t="shared" si="50"/>
        <v>0</v>
      </c>
      <c r="I74" s="97">
        <f t="shared" si="50"/>
        <v>0</v>
      </c>
      <c r="J74" s="97">
        <f t="shared" si="50"/>
        <v>0</v>
      </c>
      <c r="K74" s="91">
        <f t="shared" si="46"/>
        <v>0</v>
      </c>
    </row>
    <row r="75" spans="1:12" x14ac:dyDescent="0.25">
      <c r="A75" s="102"/>
      <c r="B75" s="103"/>
      <c r="C75" s="98" t="s">
        <v>4</v>
      </c>
      <c r="D75" s="97">
        <f>D76+D77</f>
        <v>7392.17</v>
      </c>
      <c r="E75" s="97">
        <f t="shared" ref="E75:J75" si="51">E76+E77</f>
        <v>2053.0100000000002</v>
      </c>
      <c r="F75" s="97">
        <f t="shared" si="51"/>
        <v>0</v>
      </c>
      <c r="G75" s="97">
        <f t="shared" si="51"/>
        <v>0</v>
      </c>
      <c r="H75" s="97">
        <f t="shared" si="51"/>
        <v>0</v>
      </c>
      <c r="I75" s="97">
        <f t="shared" si="51"/>
        <v>0</v>
      </c>
      <c r="J75" s="97">
        <f t="shared" si="51"/>
        <v>0</v>
      </c>
      <c r="K75" s="91">
        <f t="shared" si="46"/>
        <v>9445.18</v>
      </c>
    </row>
    <row r="76" spans="1:12" x14ac:dyDescent="0.25">
      <c r="A76" s="102"/>
      <c r="B76" s="103"/>
      <c r="C76" s="99" t="s">
        <v>47</v>
      </c>
      <c r="D76" s="97">
        <f>D80</f>
        <v>7392.17</v>
      </c>
      <c r="E76" s="97">
        <f t="shared" ref="E76:J76" si="52">E80</f>
        <v>2053.0100000000002</v>
      </c>
      <c r="F76" s="97">
        <f t="shared" si="52"/>
        <v>0</v>
      </c>
      <c r="G76" s="97">
        <f t="shared" si="52"/>
        <v>0</v>
      </c>
      <c r="H76" s="97">
        <f t="shared" si="52"/>
        <v>0</v>
      </c>
      <c r="I76" s="97">
        <f t="shared" si="52"/>
        <v>0</v>
      </c>
      <c r="J76" s="97">
        <f t="shared" si="52"/>
        <v>0</v>
      </c>
      <c r="K76" s="91">
        <f t="shared" si="46"/>
        <v>9445.18</v>
      </c>
    </row>
    <row r="77" spans="1:12" x14ac:dyDescent="0.25">
      <c r="A77" s="102"/>
      <c r="B77" s="103"/>
      <c r="C77" s="99" t="s">
        <v>48</v>
      </c>
      <c r="D77" s="97">
        <f>D81</f>
        <v>0</v>
      </c>
      <c r="E77" s="97">
        <f t="shared" ref="E77:I77" si="53">E81</f>
        <v>0</v>
      </c>
      <c r="F77" s="97">
        <f t="shared" si="53"/>
        <v>0</v>
      </c>
      <c r="G77" s="97">
        <f t="shared" si="53"/>
        <v>0</v>
      </c>
      <c r="H77" s="97">
        <f t="shared" si="53"/>
        <v>0</v>
      </c>
      <c r="I77" s="97">
        <f t="shared" si="53"/>
        <v>0</v>
      </c>
      <c r="J77" s="97">
        <f>J81</f>
        <v>0</v>
      </c>
      <c r="K77" s="91">
        <f t="shared" si="46"/>
        <v>0</v>
      </c>
    </row>
    <row r="78" spans="1:12" x14ac:dyDescent="0.25">
      <c r="A78" s="102"/>
      <c r="B78" s="103"/>
      <c r="C78" s="98" t="s">
        <v>5</v>
      </c>
      <c r="D78" s="97"/>
      <c r="E78" s="97"/>
      <c r="F78" s="97"/>
      <c r="G78" s="97"/>
      <c r="H78" s="97"/>
      <c r="I78" s="97"/>
      <c r="J78" s="97"/>
      <c r="K78" s="91"/>
      <c r="L78" s="10"/>
    </row>
    <row r="79" spans="1:12" ht="24" x14ac:dyDescent="0.25">
      <c r="A79" s="102"/>
      <c r="B79" s="103"/>
      <c r="C79" s="98" t="s">
        <v>65</v>
      </c>
      <c r="D79" s="97">
        <f>D80+D81</f>
        <v>7392.17</v>
      </c>
      <c r="E79" s="97">
        <f t="shared" ref="E79:J79" si="54">E80+E81</f>
        <v>2053.0100000000002</v>
      </c>
      <c r="F79" s="97">
        <f t="shared" si="54"/>
        <v>0</v>
      </c>
      <c r="G79" s="97">
        <f t="shared" si="54"/>
        <v>0</v>
      </c>
      <c r="H79" s="97">
        <f t="shared" si="54"/>
        <v>0</v>
      </c>
      <c r="I79" s="97">
        <f t="shared" si="54"/>
        <v>0</v>
      </c>
      <c r="J79" s="97">
        <f t="shared" si="54"/>
        <v>0</v>
      </c>
      <c r="K79" s="91">
        <f t="shared" si="46"/>
        <v>9445.18</v>
      </c>
    </row>
    <row r="80" spans="1:12" x14ac:dyDescent="0.25">
      <c r="A80" s="102"/>
      <c r="B80" s="103"/>
      <c r="C80" s="99" t="s">
        <v>47</v>
      </c>
      <c r="D80" s="97">
        <f>D344</f>
        <v>7392.17</v>
      </c>
      <c r="E80" s="97">
        <f t="shared" ref="E80:J80" si="55">E344</f>
        <v>2053.0100000000002</v>
      </c>
      <c r="F80" s="97">
        <f t="shared" si="55"/>
        <v>0</v>
      </c>
      <c r="G80" s="97">
        <f t="shared" si="55"/>
        <v>0</v>
      </c>
      <c r="H80" s="97">
        <f t="shared" si="55"/>
        <v>0</v>
      </c>
      <c r="I80" s="97">
        <f t="shared" si="55"/>
        <v>0</v>
      </c>
      <c r="J80" s="97">
        <f t="shared" si="55"/>
        <v>0</v>
      </c>
      <c r="K80" s="91">
        <f t="shared" si="46"/>
        <v>9445.18</v>
      </c>
    </row>
    <row r="81" spans="1:12" x14ac:dyDescent="0.25">
      <c r="A81" s="102"/>
      <c r="B81" s="103"/>
      <c r="C81" s="99" t="s">
        <v>48</v>
      </c>
      <c r="D81" s="97">
        <f>D345</f>
        <v>0</v>
      </c>
      <c r="E81" s="97">
        <f t="shared" ref="E81:J81" si="56">E345</f>
        <v>0</v>
      </c>
      <c r="F81" s="97">
        <f t="shared" si="56"/>
        <v>0</v>
      </c>
      <c r="G81" s="97">
        <f t="shared" si="56"/>
        <v>0</v>
      </c>
      <c r="H81" s="97">
        <f t="shared" si="56"/>
        <v>0</v>
      </c>
      <c r="I81" s="97">
        <f t="shared" si="56"/>
        <v>0</v>
      </c>
      <c r="J81" s="97">
        <f t="shared" si="56"/>
        <v>0</v>
      </c>
      <c r="K81" s="91">
        <f t="shared" si="46"/>
        <v>0</v>
      </c>
    </row>
    <row r="82" spans="1:12" ht="24" x14ac:dyDescent="0.25">
      <c r="A82" s="102"/>
      <c r="B82" s="103"/>
      <c r="C82" s="98" t="s">
        <v>6</v>
      </c>
      <c r="D82" s="97">
        <f>D83+D84</f>
        <v>6163.0500000000011</v>
      </c>
      <c r="E82" s="97">
        <f t="shared" ref="E82:J82" si="57">E83+E84</f>
        <v>5684.5700000000006</v>
      </c>
      <c r="F82" s="97">
        <f t="shared" si="57"/>
        <v>5614.75</v>
      </c>
      <c r="G82" s="97">
        <f t="shared" si="57"/>
        <v>5000.99</v>
      </c>
      <c r="H82" s="97">
        <f t="shared" si="57"/>
        <v>7281.84</v>
      </c>
      <c r="I82" s="97">
        <f t="shared" si="57"/>
        <v>82.56</v>
      </c>
      <c r="J82" s="97">
        <f t="shared" si="57"/>
        <v>82.56</v>
      </c>
      <c r="K82" s="91">
        <f t="shared" si="46"/>
        <v>29910.320000000007</v>
      </c>
    </row>
    <row r="83" spans="1:12" x14ac:dyDescent="0.25">
      <c r="A83" s="102"/>
      <c r="B83" s="103"/>
      <c r="C83" s="99" t="s">
        <v>47</v>
      </c>
      <c r="D83" s="97">
        <f>D87+D90+D93+D96</f>
        <v>6163.0500000000011</v>
      </c>
      <c r="E83" s="97">
        <f t="shared" ref="E83:J83" si="58">E87+E90+E93+E96</f>
        <v>5684.5700000000006</v>
      </c>
      <c r="F83" s="97">
        <f t="shared" si="58"/>
        <v>5614.75</v>
      </c>
      <c r="G83" s="97">
        <f t="shared" si="58"/>
        <v>5000.99</v>
      </c>
      <c r="H83" s="97">
        <f t="shared" si="58"/>
        <v>0</v>
      </c>
      <c r="I83" s="97">
        <f t="shared" si="58"/>
        <v>0</v>
      </c>
      <c r="J83" s="97">
        <f t="shared" si="58"/>
        <v>0</v>
      </c>
      <c r="K83" s="91">
        <f t="shared" si="46"/>
        <v>22463.360000000001</v>
      </c>
    </row>
    <row r="84" spans="1:12" x14ac:dyDescent="0.25">
      <c r="A84" s="102"/>
      <c r="B84" s="103"/>
      <c r="C84" s="99" t="s">
        <v>48</v>
      </c>
      <c r="D84" s="97">
        <f>D88+D91+D94+D97</f>
        <v>0</v>
      </c>
      <c r="E84" s="97">
        <f t="shared" ref="E84:J84" si="59">E88+E91+E94+E97</f>
        <v>0</v>
      </c>
      <c r="F84" s="97">
        <f t="shared" si="59"/>
        <v>0</v>
      </c>
      <c r="G84" s="97">
        <f t="shared" si="59"/>
        <v>0</v>
      </c>
      <c r="H84" s="97">
        <f t="shared" si="59"/>
        <v>7281.84</v>
      </c>
      <c r="I84" s="97">
        <f t="shared" si="59"/>
        <v>82.56</v>
      </c>
      <c r="J84" s="97">
        <f t="shared" si="59"/>
        <v>82.56</v>
      </c>
      <c r="K84" s="91">
        <f t="shared" si="46"/>
        <v>7446.9600000000009</v>
      </c>
    </row>
    <row r="85" spans="1:12" x14ac:dyDescent="0.25">
      <c r="A85" s="102"/>
      <c r="B85" s="103"/>
      <c r="C85" s="98" t="s">
        <v>5</v>
      </c>
      <c r="D85" s="97"/>
      <c r="E85" s="97"/>
      <c r="F85" s="97"/>
      <c r="G85" s="97"/>
      <c r="H85" s="97"/>
      <c r="I85" s="97"/>
      <c r="J85" s="97"/>
      <c r="K85" s="91">
        <f t="shared" si="46"/>
        <v>0</v>
      </c>
      <c r="L85" s="10"/>
    </row>
    <row r="86" spans="1:12" ht="24" x14ac:dyDescent="0.25">
      <c r="A86" s="102"/>
      <c r="B86" s="103"/>
      <c r="C86" s="98" t="s">
        <v>65</v>
      </c>
      <c r="D86" s="97">
        <f>D87+D88</f>
        <v>6158.2500000000009</v>
      </c>
      <c r="E86" s="97">
        <f t="shared" ref="E86:J86" si="60">E87+E88</f>
        <v>5217.68</v>
      </c>
      <c r="F86" s="97">
        <f t="shared" si="60"/>
        <v>5205.0200000000004</v>
      </c>
      <c r="G86" s="97">
        <f t="shared" si="60"/>
        <v>4790.67</v>
      </c>
      <c r="H86" s="97">
        <f t="shared" si="60"/>
        <v>6758.49</v>
      </c>
      <c r="I86" s="97">
        <f t="shared" si="60"/>
        <v>5.04</v>
      </c>
      <c r="J86" s="97">
        <f t="shared" si="60"/>
        <v>5.04</v>
      </c>
      <c r="K86" s="91">
        <f t="shared" si="46"/>
        <v>28140.190000000002</v>
      </c>
    </row>
    <row r="87" spans="1:12" x14ac:dyDescent="0.25">
      <c r="A87" s="102"/>
      <c r="B87" s="103"/>
      <c r="C87" s="99" t="s">
        <v>47</v>
      </c>
      <c r="D87" s="97">
        <f t="shared" ref="D87:J88" si="61">D126+D164+D351</f>
        <v>6158.2500000000009</v>
      </c>
      <c r="E87" s="97">
        <f t="shared" si="61"/>
        <v>5217.68</v>
      </c>
      <c r="F87" s="97">
        <f t="shared" si="61"/>
        <v>5205.0200000000004</v>
      </c>
      <c r="G87" s="97">
        <f t="shared" si="61"/>
        <v>4790.67</v>
      </c>
      <c r="H87" s="97">
        <f t="shared" si="61"/>
        <v>0</v>
      </c>
      <c r="I87" s="97">
        <f t="shared" si="61"/>
        <v>0</v>
      </c>
      <c r="J87" s="97">
        <f t="shared" si="61"/>
        <v>0</v>
      </c>
      <c r="K87" s="91">
        <f t="shared" si="46"/>
        <v>21371.620000000003</v>
      </c>
    </row>
    <row r="88" spans="1:12" x14ac:dyDescent="0.25">
      <c r="A88" s="102"/>
      <c r="B88" s="103"/>
      <c r="C88" s="99" t="s">
        <v>48</v>
      </c>
      <c r="D88" s="97">
        <f t="shared" si="61"/>
        <v>0</v>
      </c>
      <c r="E88" s="97">
        <f t="shared" si="61"/>
        <v>0</v>
      </c>
      <c r="F88" s="97">
        <f t="shared" si="61"/>
        <v>0</v>
      </c>
      <c r="G88" s="97">
        <f t="shared" si="61"/>
        <v>0</v>
      </c>
      <c r="H88" s="97">
        <f t="shared" si="61"/>
        <v>6758.49</v>
      </c>
      <c r="I88" s="97">
        <f t="shared" si="61"/>
        <v>5.04</v>
      </c>
      <c r="J88" s="97">
        <f t="shared" si="61"/>
        <v>5.04</v>
      </c>
      <c r="K88" s="91">
        <f t="shared" si="46"/>
        <v>6768.57</v>
      </c>
    </row>
    <row r="89" spans="1:12" ht="24" x14ac:dyDescent="0.25">
      <c r="A89" s="102"/>
      <c r="B89" s="103"/>
      <c r="C89" s="98" t="s">
        <v>67</v>
      </c>
      <c r="D89" s="97">
        <f>D90+D91</f>
        <v>4.8</v>
      </c>
      <c r="E89" s="97">
        <f t="shared" ref="E89:J89" si="62">E90+E91</f>
        <v>0</v>
      </c>
      <c r="F89" s="97">
        <f t="shared" si="62"/>
        <v>0</v>
      </c>
      <c r="G89" s="97">
        <f t="shared" si="62"/>
        <v>0</v>
      </c>
      <c r="H89" s="97">
        <f t="shared" si="62"/>
        <v>0</v>
      </c>
      <c r="I89" s="97">
        <f t="shared" si="62"/>
        <v>0</v>
      </c>
      <c r="J89" s="97">
        <f t="shared" si="62"/>
        <v>0</v>
      </c>
      <c r="K89" s="91">
        <f t="shared" si="46"/>
        <v>4.8</v>
      </c>
    </row>
    <row r="90" spans="1:12" x14ac:dyDescent="0.25">
      <c r="A90" s="102"/>
      <c r="B90" s="103"/>
      <c r="C90" s="99" t="s">
        <v>47</v>
      </c>
      <c r="D90" s="97">
        <f>D129+D167</f>
        <v>4.8</v>
      </c>
      <c r="E90" s="97">
        <f t="shared" ref="E90:J90" si="63">E129+E167</f>
        <v>0</v>
      </c>
      <c r="F90" s="97">
        <f t="shared" si="63"/>
        <v>0</v>
      </c>
      <c r="G90" s="97">
        <f t="shared" si="63"/>
        <v>0</v>
      </c>
      <c r="H90" s="97">
        <f t="shared" si="63"/>
        <v>0</v>
      </c>
      <c r="I90" s="97">
        <f t="shared" si="63"/>
        <v>0</v>
      </c>
      <c r="J90" s="97">
        <f t="shared" si="63"/>
        <v>0</v>
      </c>
      <c r="K90" s="91">
        <f t="shared" si="46"/>
        <v>4.8</v>
      </c>
    </row>
    <row r="91" spans="1:12" x14ac:dyDescent="0.25">
      <c r="A91" s="102"/>
      <c r="B91" s="103"/>
      <c r="C91" s="99" t="s">
        <v>48</v>
      </c>
      <c r="D91" s="97">
        <f>D130+D168</f>
        <v>0</v>
      </c>
      <c r="E91" s="97">
        <f t="shared" ref="E91:J91" si="64">E130+E168</f>
        <v>0</v>
      </c>
      <c r="F91" s="97">
        <f t="shared" si="64"/>
        <v>0</v>
      </c>
      <c r="G91" s="97">
        <f t="shared" si="64"/>
        <v>0</v>
      </c>
      <c r="H91" s="97">
        <f t="shared" si="64"/>
        <v>0</v>
      </c>
      <c r="I91" s="97">
        <f t="shared" si="64"/>
        <v>0</v>
      </c>
      <c r="J91" s="97">
        <f t="shared" si="64"/>
        <v>0</v>
      </c>
      <c r="K91" s="91">
        <f t="shared" si="46"/>
        <v>0</v>
      </c>
    </row>
    <row r="92" spans="1:12" ht="24" x14ac:dyDescent="0.25">
      <c r="A92" s="102"/>
      <c r="B92" s="103"/>
      <c r="C92" s="98" t="s">
        <v>68</v>
      </c>
      <c r="D92" s="97">
        <f>D93+D94</f>
        <v>0</v>
      </c>
      <c r="E92" s="97">
        <f t="shared" ref="E92:J92" si="65">E93+E94</f>
        <v>374.84</v>
      </c>
      <c r="F92" s="97">
        <f t="shared" si="65"/>
        <v>409.73</v>
      </c>
      <c r="G92" s="97">
        <f t="shared" si="65"/>
        <v>174</v>
      </c>
      <c r="H92" s="97">
        <f t="shared" si="65"/>
        <v>523.34999999999991</v>
      </c>
      <c r="I92" s="97">
        <f t="shared" si="65"/>
        <v>77.52</v>
      </c>
      <c r="J92" s="97">
        <f t="shared" si="65"/>
        <v>77.52</v>
      </c>
      <c r="K92" s="91">
        <f t="shared" si="46"/>
        <v>1636.9599999999998</v>
      </c>
    </row>
    <row r="93" spans="1:12" x14ac:dyDescent="0.25">
      <c r="A93" s="102"/>
      <c r="B93" s="103"/>
      <c r="C93" s="99" t="s">
        <v>47</v>
      </c>
      <c r="D93" s="97">
        <f>D132+D170</f>
        <v>0</v>
      </c>
      <c r="E93" s="97">
        <f t="shared" ref="E93:J93" si="66">E132+E170</f>
        <v>374.84</v>
      </c>
      <c r="F93" s="97">
        <f t="shared" si="66"/>
        <v>409.73</v>
      </c>
      <c r="G93" s="97">
        <f t="shared" si="66"/>
        <v>174</v>
      </c>
      <c r="H93" s="97">
        <f t="shared" si="66"/>
        <v>0</v>
      </c>
      <c r="I93" s="97">
        <f t="shared" si="66"/>
        <v>0</v>
      </c>
      <c r="J93" s="97">
        <f t="shared" si="66"/>
        <v>0</v>
      </c>
      <c r="K93" s="91">
        <f t="shared" si="46"/>
        <v>958.56999999999994</v>
      </c>
    </row>
    <row r="94" spans="1:12" x14ac:dyDescent="0.25">
      <c r="A94" s="102"/>
      <c r="B94" s="103"/>
      <c r="C94" s="99" t="s">
        <v>48</v>
      </c>
      <c r="D94" s="97">
        <f>D133+D171</f>
        <v>0</v>
      </c>
      <c r="E94" s="97">
        <f t="shared" ref="E94:J94" si="67">E133+E171</f>
        <v>0</v>
      </c>
      <c r="F94" s="97">
        <f t="shared" si="67"/>
        <v>0</v>
      </c>
      <c r="G94" s="97">
        <f t="shared" si="67"/>
        <v>0</v>
      </c>
      <c r="H94" s="100">
        <f t="shared" si="67"/>
        <v>523.34999999999991</v>
      </c>
      <c r="I94" s="97">
        <f t="shared" si="67"/>
        <v>77.52</v>
      </c>
      <c r="J94" s="97">
        <f t="shared" si="67"/>
        <v>77.52</v>
      </c>
      <c r="K94" s="91">
        <f t="shared" si="46"/>
        <v>678.38999999999987</v>
      </c>
    </row>
    <row r="95" spans="1:12" ht="24" x14ac:dyDescent="0.25">
      <c r="A95" s="102"/>
      <c r="B95" s="103"/>
      <c r="C95" s="98" t="s">
        <v>69</v>
      </c>
      <c r="D95" s="97">
        <f>D96+D97</f>
        <v>0</v>
      </c>
      <c r="E95" s="97">
        <f t="shared" ref="E95:J95" si="68">E96+E97</f>
        <v>92.05</v>
      </c>
      <c r="F95" s="97">
        <f t="shared" si="68"/>
        <v>0</v>
      </c>
      <c r="G95" s="97">
        <f t="shared" si="68"/>
        <v>36.32</v>
      </c>
      <c r="H95" s="97">
        <f t="shared" si="68"/>
        <v>0</v>
      </c>
      <c r="I95" s="97">
        <f t="shared" si="68"/>
        <v>0</v>
      </c>
      <c r="J95" s="97">
        <f t="shared" si="68"/>
        <v>0</v>
      </c>
      <c r="K95" s="91">
        <f t="shared" si="46"/>
        <v>128.37</v>
      </c>
    </row>
    <row r="96" spans="1:12" x14ac:dyDescent="0.25">
      <c r="A96" s="102"/>
      <c r="B96" s="103"/>
      <c r="C96" s="99" t="s">
        <v>47</v>
      </c>
      <c r="D96" s="97">
        <f>D135+D173</f>
        <v>0</v>
      </c>
      <c r="E96" s="97">
        <f t="shared" ref="E96:J96" si="69">E135+E173</f>
        <v>92.05</v>
      </c>
      <c r="F96" s="97">
        <f t="shared" si="69"/>
        <v>0</v>
      </c>
      <c r="G96" s="97">
        <f t="shared" si="69"/>
        <v>36.32</v>
      </c>
      <c r="H96" s="97">
        <f t="shared" si="69"/>
        <v>0</v>
      </c>
      <c r="I96" s="97">
        <f t="shared" si="69"/>
        <v>0</v>
      </c>
      <c r="J96" s="97">
        <f t="shared" si="69"/>
        <v>0</v>
      </c>
      <c r="K96" s="91">
        <f t="shared" si="46"/>
        <v>128.37</v>
      </c>
    </row>
    <row r="97" spans="1:11" x14ac:dyDescent="0.25">
      <c r="A97" s="102"/>
      <c r="B97" s="103"/>
      <c r="C97" s="99" t="s">
        <v>48</v>
      </c>
      <c r="D97" s="97">
        <f>D136+D174</f>
        <v>0</v>
      </c>
      <c r="E97" s="97">
        <f t="shared" ref="E97:J97" si="70">E136+E174</f>
        <v>0</v>
      </c>
      <c r="F97" s="97">
        <f t="shared" si="70"/>
        <v>0</v>
      </c>
      <c r="G97" s="97">
        <f t="shared" si="70"/>
        <v>0</v>
      </c>
      <c r="H97" s="97">
        <f t="shared" si="70"/>
        <v>0</v>
      </c>
      <c r="I97" s="97">
        <f t="shared" si="70"/>
        <v>0</v>
      </c>
      <c r="J97" s="97">
        <f t="shared" si="70"/>
        <v>0</v>
      </c>
      <c r="K97" s="91">
        <f t="shared" si="46"/>
        <v>0</v>
      </c>
    </row>
    <row r="98" spans="1:11" x14ac:dyDescent="0.25">
      <c r="A98" s="102"/>
      <c r="B98" s="103"/>
      <c r="C98" s="98" t="s">
        <v>10</v>
      </c>
      <c r="D98" s="97">
        <f t="shared" ref="D98:J100" si="71">D137+D175+D353</f>
        <v>0</v>
      </c>
      <c r="E98" s="97">
        <f t="shared" si="71"/>
        <v>0</v>
      </c>
      <c r="F98" s="97">
        <f t="shared" si="71"/>
        <v>0</v>
      </c>
      <c r="G98" s="97">
        <f t="shared" si="71"/>
        <v>0</v>
      </c>
      <c r="H98" s="97">
        <f t="shared" si="71"/>
        <v>0</v>
      </c>
      <c r="I98" s="97">
        <f t="shared" si="71"/>
        <v>0</v>
      </c>
      <c r="J98" s="97">
        <f t="shared" si="71"/>
        <v>0</v>
      </c>
      <c r="K98" s="91">
        <f t="shared" si="46"/>
        <v>0</v>
      </c>
    </row>
    <row r="99" spans="1:11" ht="24" x14ac:dyDescent="0.25">
      <c r="A99" s="102"/>
      <c r="B99" s="103"/>
      <c r="C99" s="98" t="s">
        <v>7</v>
      </c>
      <c r="D99" s="97">
        <f t="shared" si="71"/>
        <v>0</v>
      </c>
      <c r="E99" s="97">
        <f t="shared" si="71"/>
        <v>0</v>
      </c>
      <c r="F99" s="97">
        <f t="shared" si="71"/>
        <v>0</v>
      </c>
      <c r="G99" s="97">
        <f t="shared" si="71"/>
        <v>0</v>
      </c>
      <c r="H99" s="97">
        <f t="shared" si="71"/>
        <v>0</v>
      </c>
      <c r="I99" s="97">
        <f t="shared" si="71"/>
        <v>0</v>
      </c>
      <c r="J99" s="97">
        <f t="shared" si="71"/>
        <v>0</v>
      </c>
      <c r="K99" s="91">
        <f t="shared" si="46"/>
        <v>0</v>
      </c>
    </row>
    <row r="100" spans="1:11" ht="36" x14ac:dyDescent="0.25">
      <c r="A100" s="102"/>
      <c r="B100" s="103"/>
      <c r="C100" s="98" t="s">
        <v>8</v>
      </c>
      <c r="D100" s="97">
        <f t="shared" si="71"/>
        <v>0</v>
      </c>
      <c r="E100" s="97">
        <f t="shared" si="71"/>
        <v>0</v>
      </c>
      <c r="F100" s="97">
        <f t="shared" si="71"/>
        <v>0</v>
      </c>
      <c r="G100" s="97">
        <f t="shared" si="71"/>
        <v>0</v>
      </c>
      <c r="H100" s="97">
        <f t="shared" si="71"/>
        <v>0</v>
      </c>
      <c r="I100" s="97">
        <f t="shared" si="71"/>
        <v>0</v>
      </c>
      <c r="J100" s="97">
        <f t="shared" si="71"/>
        <v>0</v>
      </c>
      <c r="K100" s="91">
        <f t="shared" si="46"/>
        <v>0</v>
      </c>
    </row>
    <row r="101" spans="1:11" ht="15" customHeight="1" x14ac:dyDescent="0.25">
      <c r="A101" s="102"/>
      <c r="B101" s="103"/>
      <c r="C101" s="98" t="s">
        <v>37</v>
      </c>
      <c r="D101" s="97">
        <f>D102+D103</f>
        <v>36.040000000000006</v>
      </c>
      <c r="E101" s="97">
        <f t="shared" ref="E101:J101" si="72">E102+E103</f>
        <v>35.32</v>
      </c>
      <c r="F101" s="97">
        <f t="shared" si="72"/>
        <v>21.9</v>
      </c>
      <c r="G101" s="97">
        <f t="shared" si="72"/>
        <v>460.14</v>
      </c>
      <c r="H101" s="97">
        <f t="shared" si="72"/>
        <v>15.3</v>
      </c>
      <c r="I101" s="97">
        <f t="shared" si="72"/>
        <v>0</v>
      </c>
      <c r="J101" s="97">
        <f t="shared" si="72"/>
        <v>0</v>
      </c>
      <c r="K101" s="91">
        <f t="shared" si="46"/>
        <v>568.69999999999993</v>
      </c>
    </row>
    <row r="102" spans="1:11" x14ac:dyDescent="0.25">
      <c r="A102" s="102"/>
      <c r="B102" s="103"/>
      <c r="C102" s="99" t="s">
        <v>47</v>
      </c>
      <c r="D102" s="97">
        <f>D106+D109</f>
        <v>36.040000000000006</v>
      </c>
      <c r="E102" s="97">
        <f t="shared" ref="E102:J102" si="73">E106+E109</f>
        <v>35.32</v>
      </c>
      <c r="F102" s="97">
        <f t="shared" si="73"/>
        <v>21.9</v>
      </c>
      <c r="G102" s="97">
        <f t="shared" si="73"/>
        <v>460.14</v>
      </c>
      <c r="H102" s="97">
        <f t="shared" si="73"/>
        <v>0</v>
      </c>
      <c r="I102" s="97">
        <f t="shared" si="73"/>
        <v>0</v>
      </c>
      <c r="J102" s="97">
        <f t="shared" si="73"/>
        <v>0</v>
      </c>
      <c r="K102" s="91">
        <f t="shared" si="46"/>
        <v>553.4</v>
      </c>
    </row>
    <row r="103" spans="1:11" x14ac:dyDescent="0.25">
      <c r="A103" s="102"/>
      <c r="B103" s="103"/>
      <c r="C103" s="99" t="s">
        <v>48</v>
      </c>
      <c r="D103" s="97">
        <f>D107+D110</f>
        <v>0</v>
      </c>
      <c r="E103" s="97">
        <f t="shared" ref="E103:J103" si="74">E107+E110</f>
        <v>0</v>
      </c>
      <c r="F103" s="97">
        <f t="shared" si="74"/>
        <v>0</v>
      </c>
      <c r="G103" s="97">
        <f t="shared" si="74"/>
        <v>0</v>
      </c>
      <c r="H103" s="97">
        <f t="shared" si="74"/>
        <v>15.3</v>
      </c>
      <c r="I103" s="97">
        <f t="shared" si="74"/>
        <v>0</v>
      </c>
      <c r="J103" s="97">
        <f t="shared" si="74"/>
        <v>0</v>
      </c>
      <c r="K103" s="91">
        <f t="shared" si="46"/>
        <v>15.3</v>
      </c>
    </row>
    <row r="104" spans="1:11" x14ac:dyDescent="0.25">
      <c r="A104" s="102"/>
      <c r="B104" s="103"/>
      <c r="C104" s="98" t="s">
        <v>5</v>
      </c>
      <c r="D104" s="97"/>
      <c r="E104" s="97"/>
      <c r="F104" s="97"/>
      <c r="G104" s="97"/>
      <c r="H104" s="97"/>
      <c r="I104" s="97"/>
      <c r="J104" s="97"/>
      <c r="K104" s="91"/>
    </row>
    <row r="105" spans="1:11" ht="24" x14ac:dyDescent="0.25">
      <c r="A105" s="102"/>
      <c r="B105" s="103"/>
      <c r="C105" s="98" t="s">
        <v>65</v>
      </c>
      <c r="D105" s="97">
        <f>D106+D107</f>
        <v>36.040000000000006</v>
      </c>
      <c r="E105" s="97">
        <f t="shared" ref="E105:J105" si="75">E106+E107</f>
        <v>35.32</v>
      </c>
      <c r="F105" s="97">
        <f t="shared" si="75"/>
        <v>21.9</v>
      </c>
      <c r="G105" s="97">
        <f t="shared" si="75"/>
        <v>173.82</v>
      </c>
      <c r="H105" s="97">
        <f t="shared" si="75"/>
        <v>0</v>
      </c>
      <c r="I105" s="97">
        <f t="shared" si="75"/>
        <v>0</v>
      </c>
      <c r="J105" s="97">
        <f t="shared" si="75"/>
        <v>0</v>
      </c>
      <c r="K105" s="91">
        <f t="shared" si="46"/>
        <v>267.08</v>
      </c>
    </row>
    <row r="106" spans="1:11" x14ac:dyDescent="0.25">
      <c r="A106" s="102"/>
      <c r="B106" s="103"/>
      <c r="C106" s="99" t="s">
        <v>47</v>
      </c>
      <c r="D106" s="97">
        <f>D145+D183</f>
        <v>36.040000000000006</v>
      </c>
      <c r="E106" s="97">
        <f t="shared" ref="E106:J106" si="76">E145+E183</f>
        <v>35.32</v>
      </c>
      <c r="F106" s="97">
        <f t="shared" si="76"/>
        <v>21.9</v>
      </c>
      <c r="G106" s="97">
        <f t="shared" si="76"/>
        <v>173.82</v>
      </c>
      <c r="H106" s="97">
        <f t="shared" si="76"/>
        <v>0</v>
      </c>
      <c r="I106" s="97">
        <f t="shared" si="76"/>
        <v>0</v>
      </c>
      <c r="J106" s="97">
        <f t="shared" si="76"/>
        <v>0</v>
      </c>
      <c r="K106" s="91">
        <f t="shared" si="46"/>
        <v>267.08</v>
      </c>
    </row>
    <row r="107" spans="1:11" x14ac:dyDescent="0.25">
      <c r="A107" s="102"/>
      <c r="B107" s="103"/>
      <c r="C107" s="99" t="s">
        <v>48</v>
      </c>
      <c r="D107" s="97">
        <f>D146+D184</f>
        <v>0</v>
      </c>
      <c r="E107" s="97">
        <f t="shared" ref="E107:J107" si="77">E146+E184</f>
        <v>0</v>
      </c>
      <c r="F107" s="97">
        <f t="shared" si="77"/>
        <v>0</v>
      </c>
      <c r="G107" s="97">
        <f t="shared" si="77"/>
        <v>0</v>
      </c>
      <c r="H107" s="97">
        <f t="shared" si="77"/>
        <v>0</v>
      </c>
      <c r="I107" s="97">
        <f t="shared" si="77"/>
        <v>0</v>
      </c>
      <c r="J107" s="97">
        <f t="shared" si="77"/>
        <v>0</v>
      </c>
      <c r="K107" s="91">
        <f t="shared" si="46"/>
        <v>0</v>
      </c>
    </row>
    <row r="108" spans="1:11" ht="24" x14ac:dyDescent="0.25">
      <c r="A108" s="102"/>
      <c r="B108" s="103"/>
      <c r="C108" s="98" t="s">
        <v>68</v>
      </c>
      <c r="D108" s="97">
        <f>D109+D110</f>
        <v>0</v>
      </c>
      <c r="E108" s="97">
        <f t="shared" ref="E108:J108" si="78">E109+E110</f>
        <v>0</v>
      </c>
      <c r="F108" s="97">
        <f t="shared" si="78"/>
        <v>0</v>
      </c>
      <c r="G108" s="97">
        <f t="shared" si="78"/>
        <v>286.32</v>
      </c>
      <c r="H108" s="97">
        <f t="shared" si="78"/>
        <v>15.3</v>
      </c>
      <c r="I108" s="97">
        <f t="shared" si="78"/>
        <v>0</v>
      </c>
      <c r="J108" s="97">
        <f t="shared" si="78"/>
        <v>0</v>
      </c>
      <c r="K108" s="91">
        <f t="shared" si="46"/>
        <v>301.62</v>
      </c>
    </row>
    <row r="109" spans="1:11" x14ac:dyDescent="0.25">
      <c r="A109" s="102"/>
      <c r="B109" s="103"/>
      <c r="C109" s="99" t="s">
        <v>47</v>
      </c>
      <c r="D109" s="97">
        <f>D186</f>
        <v>0</v>
      </c>
      <c r="E109" s="97">
        <f t="shared" ref="E109:J109" si="79">E186</f>
        <v>0</v>
      </c>
      <c r="F109" s="97">
        <f t="shared" si="79"/>
        <v>0</v>
      </c>
      <c r="G109" s="97">
        <f t="shared" si="79"/>
        <v>286.32</v>
      </c>
      <c r="H109" s="97">
        <f t="shared" si="79"/>
        <v>0</v>
      </c>
      <c r="I109" s="97">
        <f t="shared" si="79"/>
        <v>0</v>
      </c>
      <c r="J109" s="97">
        <f t="shared" si="79"/>
        <v>0</v>
      </c>
      <c r="K109" s="91">
        <f t="shared" si="46"/>
        <v>286.32</v>
      </c>
    </row>
    <row r="110" spans="1:11" x14ac:dyDescent="0.25">
      <c r="A110" s="102"/>
      <c r="B110" s="103"/>
      <c r="C110" s="99" t="s">
        <v>48</v>
      </c>
      <c r="D110" s="97">
        <f>D187</f>
        <v>0</v>
      </c>
      <c r="E110" s="97">
        <f t="shared" ref="E110:J110" si="80">E187</f>
        <v>0</v>
      </c>
      <c r="F110" s="97">
        <f t="shared" si="80"/>
        <v>0</v>
      </c>
      <c r="G110" s="97">
        <f t="shared" si="80"/>
        <v>0</v>
      </c>
      <c r="H110" s="100">
        <f>H187+H147</f>
        <v>15.3</v>
      </c>
      <c r="I110" s="97">
        <f t="shared" si="80"/>
        <v>0</v>
      </c>
      <c r="J110" s="97">
        <f t="shared" si="80"/>
        <v>0</v>
      </c>
      <c r="K110" s="91">
        <f t="shared" si="46"/>
        <v>15.3</v>
      </c>
    </row>
    <row r="111" spans="1:11" ht="24" x14ac:dyDescent="0.25">
      <c r="A111" s="90"/>
      <c r="B111" s="98" t="s">
        <v>11</v>
      </c>
      <c r="C111" s="99"/>
      <c r="D111" s="97"/>
      <c r="E111" s="97"/>
      <c r="F111" s="97"/>
      <c r="G111" s="97"/>
      <c r="H111" s="97"/>
      <c r="I111" s="97"/>
      <c r="J111" s="97"/>
      <c r="K111" s="91"/>
    </row>
    <row r="112" spans="1:11" ht="15" customHeight="1" x14ac:dyDescent="0.25">
      <c r="A112" s="113" t="s">
        <v>19</v>
      </c>
      <c r="B112" s="116" t="s">
        <v>74</v>
      </c>
      <c r="C112" s="98" t="s">
        <v>43</v>
      </c>
      <c r="D112" s="97">
        <f>D113+D114</f>
        <v>20.85</v>
      </c>
      <c r="E112" s="97">
        <f t="shared" ref="E112:J112" si="81">E113+E114</f>
        <v>0</v>
      </c>
      <c r="F112" s="97">
        <f t="shared" si="81"/>
        <v>0</v>
      </c>
      <c r="G112" s="97">
        <f t="shared" si="81"/>
        <v>204.76</v>
      </c>
      <c r="H112" s="97">
        <f t="shared" si="81"/>
        <v>35.090000000000003</v>
      </c>
      <c r="I112" s="97">
        <f t="shared" si="81"/>
        <v>5.04</v>
      </c>
      <c r="J112" s="97">
        <f t="shared" si="81"/>
        <v>5.04</v>
      </c>
      <c r="K112" s="91">
        <f>E112+F112+G112+H112+I112+J112+D112</f>
        <v>270.77999999999997</v>
      </c>
    </row>
    <row r="113" spans="1:11" x14ac:dyDescent="0.25">
      <c r="A113" s="114"/>
      <c r="B113" s="117"/>
      <c r="C113" s="99" t="s">
        <v>47</v>
      </c>
      <c r="D113" s="97">
        <f>D116+D119+D122+D141</f>
        <v>20.85</v>
      </c>
      <c r="E113" s="97">
        <f t="shared" ref="E113:J113" si="82">E116+E119+E122+E141</f>
        <v>0</v>
      </c>
      <c r="F113" s="97">
        <f t="shared" si="82"/>
        <v>0</v>
      </c>
      <c r="G113" s="97">
        <f t="shared" si="82"/>
        <v>204.76</v>
      </c>
      <c r="H113" s="97">
        <f t="shared" si="82"/>
        <v>0</v>
      </c>
      <c r="I113" s="97">
        <f t="shared" si="82"/>
        <v>0</v>
      </c>
      <c r="J113" s="97">
        <f t="shared" si="82"/>
        <v>0</v>
      </c>
      <c r="K113" s="91">
        <f t="shared" ref="K113:K172" si="83">E113+F113+G113+H113+I113+J113+D113</f>
        <v>225.60999999999999</v>
      </c>
    </row>
    <row r="114" spans="1:11" x14ac:dyDescent="0.25">
      <c r="A114" s="114"/>
      <c r="B114" s="117"/>
      <c r="C114" s="99" t="s">
        <v>48</v>
      </c>
      <c r="D114" s="97">
        <f>D117+D120+D123+D142</f>
        <v>0</v>
      </c>
      <c r="E114" s="97">
        <f t="shared" ref="E114:J114" si="84">E117+E120+E123+E142</f>
        <v>0</v>
      </c>
      <c r="F114" s="97">
        <f t="shared" si="84"/>
        <v>0</v>
      </c>
      <c r="G114" s="97">
        <f t="shared" si="84"/>
        <v>0</v>
      </c>
      <c r="H114" s="97">
        <f t="shared" si="84"/>
        <v>35.090000000000003</v>
      </c>
      <c r="I114" s="97">
        <f t="shared" si="84"/>
        <v>5.04</v>
      </c>
      <c r="J114" s="97">
        <f t="shared" si="84"/>
        <v>5.04</v>
      </c>
      <c r="K114" s="91">
        <f t="shared" si="83"/>
        <v>45.17</v>
      </c>
    </row>
    <row r="115" spans="1:11" ht="15" customHeight="1" x14ac:dyDescent="0.25">
      <c r="A115" s="114"/>
      <c r="B115" s="117"/>
      <c r="C115" s="98" t="s">
        <v>3</v>
      </c>
      <c r="D115" s="97">
        <f>D116+D117</f>
        <v>0</v>
      </c>
      <c r="E115" s="97">
        <f t="shared" ref="E115:J115" si="85">E116+E117</f>
        <v>0</v>
      </c>
      <c r="F115" s="97">
        <f t="shared" si="85"/>
        <v>0</v>
      </c>
      <c r="G115" s="97">
        <f t="shared" si="85"/>
        <v>0</v>
      </c>
      <c r="H115" s="97">
        <f t="shared" si="85"/>
        <v>0</v>
      </c>
      <c r="I115" s="97">
        <f t="shared" si="85"/>
        <v>0</v>
      </c>
      <c r="J115" s="97">
        <f t="shared" si="85"/>
        <v>0</v>
      </c>
      <c r="K115" s="91">
        <f t="shared" si="83"/>
        <v>0</v>
      </c>
    </row>
    <row r="116" spans="1:11" x14ac:dyDescent="0.25">
      <c r="A116" s="114"/>
      <c r="B116" s="117"/>
      <c r="C116" s="99" t="s">
        <v>47</v>
      </c>
      <c r="D116" s="97">
        <v>0</v>
      </c>
      <c r="E116" s="97">
        <v>0</v>
      </c>
      <c r="F116" s="97">
        <v>0</v>
      </c>
      <c r="G116" s="97">
        <v>0</v>
      </c>
      <c r="H116" s="97">
        <v>0</v>
      </c>
      <c r="I116" s="97">
        <v>0</v>
      </c>
      <c r="J116" s="97">
        <v>0</v>
      </c>
      <c r="K116" s="91">
        <f t="shared" si="83"/>
        <v>0</v>
      </c>
    </row>
    <row r="117" spans="1:11" x14ac:dyDescent="0.25">
      <c r="A117" s="114"/>
      <c r="B117" s="117"/>
      <c r="C117" s="99" t="s">
        <v>48</v>
      </c>
      <c r="D117" s="97">
        <v>0</v>
      </c>
      <c r="E117" s="97">
        <v>0</v>
      </c>
      <c r="F117" s="97">
        <v>0</v>
      </c>
      <c r="G117" s="97">
        <v>0</v>
      </c>
      <c r="H117" s="97">
        <v>0</v>
      </c>
      <c r="I117" s="97">
        <v>0</v>
      </c>
      <c r="J117" s="97">
        <v>0</v>
      </c>
      <c r="K117" s="91">
        <f t="shared" si="83"/>
        <v>0</v>
      </c>
    </row>
    <row r="118" spans="1:11" x14ac:dyDescent="0.25">
      <c r="A118" s="114"/>
      <c r="B118" s="117"/>
      <c r="C118" s="98" t="s">
        <v>4</v>
      </c>
      <c r="D118" s="97">
        <f t="shared" ref="D118:J118" si="86">D120</f>
        <v>0</v>
      </c>
      <c r="E118" s="97">
        <f t="shared" si="86"/>
        <v>0</v>
      </c>
      <c r="F118" s="97">
        <f t="shared" si="86"/>
        <v>0</v>
      </c>
      <c r="G118" s="97">
        <f t="shared" si="86"/>
        <v>0</v>
      </c>
      <c r="H118" s="97">
        <f t="shared" si="86"/>
        <v>0</v>
      </c>
      <c r="I118" s="97">
        <f t="shared" si="86"/>
        <v>0</v>
      </c>
      <c r="J118" s="97">
        <f t="shared" si="86"/>
        <v>0</v>
      </c>
      <c r="K118" s="91">
        <f t="shared" si="83"/>
        <v>0</v>
      </c>
    </row>
    <row r="119" spans="1:11" x14ac:dyDescent="0.25">
      <c r="A119" s="114"/>
      <c r="B119" s="117"/>
      <c r="C119" s="99" t="s">
        <v>47</v>
      </c>
      <c r="D119" s="97">
        <v>0</v>
      </c>
      <c r="E119" s="97">
        <v>0</v>
      </c>
      <c r="F119" s="97">
        <v>0</v>
      </c>
      <c r="G119" s="97">
        <v>0</v>
      </c>
      <c r="H119" s="97">
        <v>0</v>
      </c>
      <c r="I119" s="97">
        <v>0</v>
      </c>
      <c r="J119" s="97">
        <v>0</v>
      </c>
      <c r="K119" s="91">
        <f t="shared" si="83"/>
        <v>0</v>
      </c>
    </row>
    <row r="120" spans="1:11" x14ac:dyDescent="0.25">
      <c r="A120" s="114"/>
      <c r="B120" s="117"/>
      <c r="C120" s="99" t="s">
        <v>48</v>
      </c>
      <c r="D120" s="97">
        <v>0</v>
      </c>
      <c r="E120" s="97">
        <v>0</v>
      </c>
      <c r="F120" s="97">
        <v>0</v>
      </c>
      <c r="G120" s="97">
        <v>0</v>
      </c>
      <c r="H120" s="97">
        <v>0</v>
      </c>
      <c r="I120" s="97">
        <v>0</v>
      </c>
      <c r="J120" s="97">
        <v>0</v>
      </c>
      <c r="K120" s="91">
        <f t="shared" si="83"/>
        <v>0</v>
      </c>
    </row>
    <row r="121" spans="1:11" ht="24" x14ac:dyDescent="0.25">
      <c r="A121" s="114"/>
      <c r="B121" s="117"/>
      <c r="C121" s="98" t="s">
        <v>6</v>
      </c>
      <c r="D121" s="97">
        <f t="shared" ref="D121:F121" si="87">D125+D128+D131</f>
        <v>4.8</v>
      </c>
      <c r="E121" s="97">
        <f t="shared" si="87"/>
        <v>0</v>
      </c>
      <c r="F121" s="97">
        <f t="shared" si="87"/>
        <v>0</v>
      </c>
      <c r="G121" s="97">
        <f>G125+G128+G131+G134</f>
        <v>46.94</v>
      </c>
      <c r="H121" s="97">
        <f t="shared" ref="H121:J121" si="88">H125+H128+H131</f>
        <v>35.090000000000003</v>
      </c>
      <c r="I121" s="97">
        <f t="shared" si="88"/>
        <v>5.04</v>
      </c>
      <c r="J121" s="97">
        <f t="shared" si="88"/>
        <v>5.04</v>
      </c>
      <c r="K121" s="91">
        <f t="shared" si="83"/>
        <v>96.910000000000011</v>
      </c>
    </row>
    <row r="122" spans="1:11" x14ac:dyDescent="0.25">
      <c r="A122" s="114"/>
      <c r="B122" s="117"/>
      <c r="C122" s="99" t="s">
        <v>47</v>
      </c>
      <c r="D122" s="97">
        <f>D121</f>
        <v>4.8</v>
      </c>
      <c r="E122" s="97">
        <f t="shared" ref="E122:G122" si="89">E121</f>
        <v>0</v>
      </c>
      <c r="F122" s="97">
        <f t="shared" si="89"/>
        <v>0</v>
      </c>
      <c r="G122" s="97">
        <f t="shared" si="89"/>
        <v>46.94</v>
      </c>
      <c r="H122" s="97">
        <v>0</v>
      </c>
      <c r="I122" s="97">
        <v>0</v>
      </c>
      <c r="J122" s="97">
        <v>0</v>
      </c>
      <c r="K122" s="91">
        <f t="shared" si="83"/>
        <v>51.739999999999995</v>
      </c>
    </row>
    <row r="123" spans="1:11" x14ac:dyDescent="0.25">
      <c r="A123" s="114"/>
      <c r="B123" s="117"/>
      <c r="C123" s="99" t="s">
        <v>48</v>
      </c>
      <c r="D123" s="97">
        <v>0</v>
      </c>
      <c r="E123" s="97">
        <v>0</v>
      </c>
      <c r="F123" s="97">
        <v>0</v>
      </c>
      <c r="G123" s="97">
        <v>0</v>
      </c>
      <c r="H123" s="97">
        <f>H121</f>
        <v>35.090000000000003</v>
      </c>
      <c r="I123" s="97">
        <f t="shared" ref="I123:J123" si="90">I121</f>
        <v>5.04</v>
      </c>
      <c r="J123" s="97">
        <f t="shared" si="90"/>
        <v>5.04</v>
      </c>
      <c r="K123" s="91">
        <f t="shared" si="83"/>
        <v>45.17</v>
      </c>
    </row>
    <row r="124" spans="1:11" x14ac:dyDescent="0.25">
      <c r="A124" s="114"/>
      <c r="B124" s="117"/>
      <c r="C124" s="98" t="s">
        <v>5</v>
      </c>
      <c r="D124" s="97"/>
      <c r="E124" s="97"/>
      <c r="F124" s="97"/>
      <c r="G124" s="97"/>
      <c r="H124" s="97"/>
      <c r="I124" s="97"/>
      <c r="J124" s="97"/>
      <c r="K124" s="91"/>
    </row>
    <row r="125" spans="1:11" ht="24" x14ac:dyDescent="0.25">
      <c r="A125" s="114"/>
      <c r="B125" s="117"/>
      <c r="C125" s="98" t="s">
        <v>65</v>
      </c>
      <c r="D125" s="97">
        <f>D126+D127</f>
        <v>0</v>
      </c>
      <c r="E125" s="97">
        <f t="shared" ref="E125:J125" si="91">E126+E127</f>
        <v>0</v>
      </c>
      <c r="F125" s="97">
        <f t="shared" si="91"/>
        <v>0</v>
      </c>
      <c r="G125" s="97">
        <f t="shared" si="91"/>
        <v>10.62</v>
      </c>
      <c r="H125" s="97">
        <f t="shared" si="91"/>
        <v>5.04</v>
      </c>
      <c r="I125" s="97">
        <f t="shared" si="91"/>
        <v>5.04</v>
      </c>
      <c r="J125" s="97">
        <f t="shared" si="91"/>
        <v>5.04</v>
      </c>
      <c r="K125" s="91">
        <f t="shared" si="83"/>
        <v>25.74</v>
      </c>
    </row>
    <row r="126" spans="1:11" x14ac:dyDescent="0.25">
      <c r="A126" s="114"/>
      <c r="B126" s="117"/>
      <c r="C126" s="99" t="s">
        <v>47</v>
      </c>
      <c r="D126" s="97">
        <v>0</v>
      </c>
      <c r="E126" s="97">
        <v>0</v>
      </c>
      <c r="F126" s="97">
        <v>0</v>
      </c>
      <c r="G126" s="97">
        <v>10.62</v>
      </c>
      <c r="H126" s="97">
        <v>0</v>
      </c>
      <c r="I126" s="97">
        <v>0</v>
      </c>
      <c r="J126" s="97">
        <v>0</v>
      </c>
      <c r="K126" s="91">
        <f t="shared" si="83"/>
        <v>10.62</v>
      </c>
    </row>
    <row r="127" spans="1:11" x14ac:dyDescent="0.25">
      <c r="A127" s="114"/>
      <c r="B127" s="117"/>
      <c r="C127" s="99" t="s">
        <v>48</v>
      </c>
      <c r="D127" s="97">
        <v>0</v>
      </c>
      <c r="E127" s="97">
        <v>0</v>
      </c>
      <c r="F127" s="97">
        <v>0</v>
      </c>
      <c r="G127" s="97">
        <v>0</v>
      </c>
      <c r="H127" s="97">
        <v>5.04</v>
      </c>
      <c r="I127" s="97">
        <v>5.04</v>
      </c>
      <c r="J127" s="97">
        <v>5.04</v>
      </c>
      <c r="K127" s="91">
        <f t="shared" si="83"/>
        <v>15.120000000000001</v>
      </c>
    </row>
    <row r="128" spans="1:11" ht="24" x14ac:dyDescent="0.25">
      <c r="A128" s="114"/>
      <c r="B128" s="117"/>
      <c r="C128" s="98" t="s">
        <v>67</v>
      </c>
      <c r="D128" s="97">
        <f>D129+D130</f>
        <v>4.8</v>
      </c>
      <c r="E128" s="97">
        <f t="shared" ref="E128:J128" si="92">E129+E130</f>
        <v>0</v>
      </c>
      <c r="F128" s="97">
        <f t="shared" si="92"/>
        <v>0</v>
      </c>
      <c r="G128" s="97">
        <f t="shared" si="92"/>
        <v>0</v>
      </c>
      <c r="H128" s="97">
        <f t="shared" si="92"/>
        <v>0</v>
      </c>
      <c r="I128" s="97">
        <f t="shared" si="92"/>
        <v>0</v>
      </c>
      <c r="J128" s="97">
        <f t="shared" si="92"/>
        <v>0</v>
      </c>
      <c r="K128" s="91">
        <f t="shared" si="83"/>
        <v>4.8</v>
      </c>
    </row>
    <row r="129" spans="1:11" x14ac:dyDescent="0.25">
      <c r="A129" s="114"/>
      <c r="B129" s="117"/>
      <c r="C129" s="99" t="s">
        <v>47</v>
      </c>
      <c r="D129" s="97">
        <v>4.8</v>
      </c>
      <c r="E129" s="97">
        <v>0</v>
      </c>
      <c r="F129" s="97">
        <v>0</v>
      </c>
      <c r="G129" s="97">
        <v>0</v>
      </c>
      <c r="H129" s="97">
        <v>0</v>
      </c>
      <c r="I129" s="97">
        <v>0</v>
      </c>
      <c r="J129" s="97">
        <v>0</v>
      </c>
      <c r="K129" s="91">
        <f t="shared" si="83"/>
        <v>4.8</v>
      </c>
    </row>
    <row r="130" spans="1:11" x14ac:dyDescent="0.25">
      <c r="A130" s="114"/>
      <c r="B130" s="117"/>
      <c r="C130" s="99" t="s">
        <v>48</v>
      </c>
      <c r="D130" s="97">
        <v>0</v>
      </c>
      <c r="E130" s="97">
        <v>0</v>
      </c>
      <c r="F130" s="97">
        <v>0</v>
      </c>
      <c r="G130" s="97">
        <v>0</v>
      </c>
      <c r="H130" s="97">
        <v>0</v>
      </c>
      <c r="I130" s="97">
        <v>0</v>
      </c>
      <c r="J130" s="97">
        <v>0</v>
      </c>
      <c r="K130" s="91">
        <f t="shared" si="83"/>
        <v>0</v>
      </c>
    </row>
    <row r="131" spans="1:11" ht="24" x14ac:dyDescent="0.25">
      <c r="A131" s="114"/>
      <c r="B131" s="117"/>
      <c r="C131" s="98" t="s">
        <v>68</v>
      </c>
      <c r="D131" s="97">
        <f>D132+D133</f>
        <v>0</v>
      </c>
      <c r="E131" s="97">
        <f t="shared" ref="E131:J131" si="93">E132+E133</f>
        <v>0</v>
      </c>
      <c r="F131" s="97">
        <f t="shared" si="93"/>
        <v>0</v>
      </c>
      <c r="G131" s="97">
        <f t="shared" si="93"/>
        <v>0</v>
      </c>
      <c r="H131" s="97">
        <f t="shared" si="93"/>
        <v>30.05</v>
      </c>
      <c r="I131" s="97">
        <f t="shared" si="93"/>
        <v>0</v>
      </c>
      <c r="J131" s="97">
        <f t="shared" si="93"/>
        <v>0</v>
      </c>
      <c r="K131" s="91">
        <f t="shared" si="83"/>
        <v>30.05</v>
      </c>
    </row>
    <row r="132" spans="1:11" x14ac:dyDescent="0.25">
      <c r="A132" s="114"/>
      <c r="B132" s="117"/>
      <c r="C132" s="99" t="s">
        <v>47</v>
      </c>
      <c r="D132" s="97">
        <v>0</v>
      </c>
      <c r="E132" s="97">
        <v>0</v>
      </c>
      <c r="F132" s="97">
        <v>0</v>
      </c>
      <c r="G132" s="97">
        <v>0</v>
      </c>
      <c r="H132" s="97">
        <v>0</v>
      </c>
      <c r="I132" s="97">
        <v>0</v>
      </c>
      <c r="J132" s="97">
        <v>0</v>
      </c>
      <c r="K132" s="91">
        <f t="shared" si="83"/>
        <v>0</v>
      </c>
    </row>
    <row r="133" spans="1:11" x14ac:dyDescent="0.25">
      <c r="A133" s="114"/>
      <c r="B133" s="117"/>
      <c r="C133" s="99" t="s">
        <v>48</v>
      </c>
      <c r="D133" s="97">
        <v>0</v>
      </c>
      <c r="E133" s="97">
        <v>0</v>
      </c>
      <c r="F133" s="97">
        <v>0</v>
      </c>
      <c r="G133" s="97">
        <v>0</v>
      </c>
      <c r="H133" s="100">
        <v>30.05</v>
      </c>
      <c r="I133" s="97">
        <v>0</v>
      </c>
      <c r="J133" s="97">
        <v>0</v>
      </c>
      <c r="K133" s="91">
        <f t="shared" si="83"/>
        <v>30.05</v>
      </c>
    </row>
    <row r="134" spans="1:11" ht="24" x14ac:dyDescent="0.25">
      <c r="A134" s="114"/>
      <c r="B134" s="117"/>
      <c r="C134" s="98" t="s">
        <v>69</v>
      </c>
      <c r="D134" s="97">
        <f>D135+D136</f>
        <v>0</v>
      </c>
      <c r="E134" s="97">
        <f t="shared" ref="E134:J134" si="94">E135+E136</f>
        <v>0</v>
      </c>
      <c r="F134" s="97">
        <f t="shared" si="94"/>
        <v>0</v>
      </c>
      <c r="G134" s="97">
        <f t="shared" si="94"/>
        <v>36.32</v>
      </c>
      <c r="H134" s="97">
        <f t="shared" si="94"/>
        <v>0</v>
      </c>
      <c r="I134" s="97">
        <f t="shared" si="94"/>
        <v>0</v>
      </c>
      <c r="J134" s="97">
        <f t="shared" si="94"/>
        <v>0</v>
      </c>
      <c r="K134" s="91">
        <f t="shared" si="83"/>
        <v>36.32</v>
      </c>
    </row>
    <row r="135" spans="1:11" x14ac:dyDescent="0.25">
      <c r="A135" s="114"/>
      <c r="B135" s="117"/>
      <c r="C135" s="99" t="s">
        <v>47</v>
      </c>
      <c r="D135" s="97">
        <v>0</v>
      </c>
      <c r="E135" s="97">
        <v>0</v>
      </c>
      <c r="F135" s="97">
        <v>0</v>
      </c>
      <c r="G135" s="97">
        <v>36.32</v>
      </c>
      <c r="H135" s="97">
        <v>0</v>
      </c>
      <c r="I135" s="97">
        <v>0</v>
      </c>
      <c r="J135" s="97">
        <v>0</v>
      </c>
      <c r="K135" s="91">
        <f t="shared" si="83"/>
        <v>36.32</v>
      </c>
    </row>
    <row r="136" spans="1:11" x14ac:dyDescent="0.25">
      <c r="A136" s="114"/>
      <c r="B136" s="117"/>
      <c r="C136" s="99" t="s">
        <v>48</v>
      </c>
      <c r="D136" s="97">
        <v>0</v>
      </c>
      <c r="E136" s="97">
        <v>0</v>
      </c>
      <c r="F136" s="97">
        <v>0</v>
      </c>
      <c r="G136" s="97">
        <v>0</v>
      </c>
      <c r="H136" s="97">
        <v>0</v>
      </c>
      <c r="I136" s="97">
        <v>0</v>
      </c>
      <c r="J136" s="97">
        <v>0</v>
      </c>
      <c r="K136" s="91">
        <f t="shared" si="83"/>
        <v>0</v>
      </c>
    </row>
    <row r="137" spans="1:11" x14ac:dyDescent="0.25">
      <c r="A137" s="114"/>
      <c r="B137" s="117"/>
      <c r="C137" s="98" t="s">
        <v>10</v>
      </c>
      <c r="D137" s="97">
        <v>0</v>
      </c>
      <c r="E137" s="97">
        <v>0</v>
      </c>
      <c r="F137" s="97">
        <v>0</v>
      </c>
      <c r="G137" s="97">
        <v>0</v>
      </c>
      <c r="H137" s="97">
        <v>0</v>
      </c>
      <c r="I137" s="97">
        <v>0</v>
      </c>
      <c r="J137" s="97">
        <v>0</v>
      </c>
      <c r="K137" s="91">
        <f t="shared" si="83"/>
        <v>0</v>
      </c>
    </row>
    <row r="138" spans="1:11" ht="24" x14ac:dyDescent="0.25">
      <c r="A138" s="114"/>
      <c r="B138" s="117"/>
      <c r="C138" s="98" t="s">
        <v>7</v>
      </c>
      <c r="D138" s="97">
        <v>0</v>
      </c>
      <c r="E138" s="97">
        <v>0</v>
      </c>
      <c r="F138" s="97">
        <v>0</v>
      </c>
      <c r="G138" s="97">
        <v>0</v>
      </c>
      <c r="H138" s="97">
        <v>0</v>
      </c>
      <c r="I138" s="97">
        <v>0</v>
      </c>
      <c r="J138" s="97">
        <v>0</v>
      </c>
      <c r="K138" s="91">
        <f t="shared" si="83"/>
        <v>0</v>
      </c>
    </row>
    <row r="139" spans="1:11" ht="36" x14ac:dyDescent="0.25">
      <c r="A139" s="114"/>
      <c r="B139" s="117"/>
      <c r="C139" s="98" t="s">
        <v>8</v>
      </c>
      <c r="D139" s="97">
        <v>0</v>
      </c>
      <c r="E139" s="97">
        <v>0</v>
      </c>
      <c r="F139" s="97">
        <v>0</v>
      </c>
      <c r="G139" s="97">
        <v>0</v>
      </c>
      <c r="H139" s="97">
        <v>0</v>
      </c>
      <c r="I139" s="97">
        <v>0</v>
      </c>
      <c r="J139" s="97">
        <v>0</v>
      </c>
      <c r="K139" s="91">
        <f t="shared" si="83"/>
        <v>0</v>
      </c>
    </row>
    <row r="140" spans="1:11" ht="15" customHeight="1" x14ac:dyDescent="0.25">
      <c r="A140" s="114"/>
      <c r="B140" s="117"/>
      <c r="C140" s="98" t="s">
        <v>37</v>
      </c>
      <c r="D140" s="97">
        <f>D141+D142</f>
        <v>16.05</v>
      </c>
      <c r="E140" s="97">
        <f t="shared" ref="E140:J140" si="95">E141+E142</f>
        <v>0</v>
      </c>
      <c r="F140" s="97">
        <f t="shared" si="95"/>
        <v>0</v>
      </c>
      <c r="G140" s="97">
        <f t="shared" si="95"/>
        <v>157.82</v>
      </c>
      <c r="H140" s="97">
        <f t="shared" si="95"/>
        <v>0</v>
      </c>
      <c r="I140" s="97">
        <f t="shared" si="95"/>
        <v>0</v>
      </c>
      <c r="J140" s="97">
        <f t="shared" si="95"/>
        <v>0</v>
      </c>
      <c r="K140" s="91">
        <f t="shared" si="83"/>
        <v>173.87</v>
      </c>
    </row>
    <row r="141" spans="1:11" ht="15" customHeight="1" x14ac:dyDescent="0.25">
      <c r="A141" s="114"/>
      <c r="B141" s="117"/>
      <c r="C141" s="99" t="s">
        <v>47</v>
      </c>
      <c r="D141" s="97">
        <f>D145</f>
        <v>16.05</v>
      </c>
      <c r="E141" s="97">
        <f t="shared" ref="E141:J141" si="96">E145</f>
        <v>0</v>
      </c>
      <c r="F141" s="97">
        <f t="shared" si="96"/>
        <v>0</v>
      </c>
      <c r="G141" s="97">
        <f t="shared" si="96"/>
        <v>157.82</v>
      </c>
      <c r="H141" s="97">
        <f t="shared" si="96"/>
        <v>0</v>
      </c>
      <c r="I141" s="97">
        <f t="shared" si="96"/>
        <v>0</v>
      </c>
      <c r="J141" s="97">
        <f t="shared" si="96"/>
        <v>0</v>
      </c>
      <c r="K141" s="91">
        <f t="shared" si="83"/>
        <v>173.87</v>
      </c>
    </row>
    <row r="142" spans="1:11" ht="15" customHeight="1" x14ac:dyDescent="0.25">
      <c r="A142" s="114"/>
      <c r="B142" s="117"/>
      <c r="C142" s="99" t="s">
        <v>48</v>
      </c>
      <c r="D142" s="97">
        <f>D146</f>
        <v>0</v>
      </c>
      <c r="E142" s="97">
        <f t="shared" ref="E142:J142" si="97">E146</f>
        <v>0</v>
      </c>
      <c r="F142" s="97">
        <f t="shared" si="97"/>
        <v>0</v>
      </c>
      <c r="G142" s="97">
        <f t="shared" si="97"/>
        <v>0</v>
      </c>
      <c r="H142" s="97">
        <f t="shared" si="97"/>
        <v>0</v>
      </c>
      <c r="I142" s="97">
        <f t="shared" si="97"/>
        <v>0</v>
      </c>
      <c r="J142" s="97">
        <f t="shared" si="97"/>
        <v>0</v>
      </c>
      <c r="K142" s="91">
        <f t="shared" si="83"/>
        <v>0</v>
      </c>
    </row>
    <row r="143" spans="1:11" x14ac:dyDescent="0.25">
      <c r="A143" s="114"/>
      <c r="B143" s="117"/>
      <c r="C143" s="98" t="s">
        <v>5</v>
      </c>
      <c r="D143" s="97"/>
      <c r="E143" s="97"/>
      <c r="F143" s="97"/>
      <c r="G143" s="97"/>
      <c r="H143" s="97"/>
      <c r="I143" s="97"/>
      <c r="J143" s="97"/>
      <c r="K143" s="91"/>
    </row>
    <row r="144" spans="1:11" ht="24" x14ac:dyDescent="0.25">
      <c r="A144" s="114"/>
      <c r="B144" s="117"/>
      <c r="C144" s="98" t="s">
        <v>65</v>
      </c>
      <c r="D144" s="97">
        <f>D145+D146</f>
        <v>16.05</v>
      </c>
      <c r="E144" s="97">
        <f t="shared" ref="E144:J144" si="98">E145+E146</f>
        <v>0</v>
      </c>
      <c r="F144" s="97">
        <f t="shared" si="98"/>
        <v>0</v>
      </c>
      <c r="G144" s="97">
        <f t="shared" si="98"/>
        <v>157.82</v>
      </c>
      <c r="H144" s="97">
        <f t="shared" si="98"/>
        <v>0</v>
      </c>
      <c r="I144" s="97">
        <f t="shared" si="98"/>
        <v>0</v>
      </c>
      <c r="J144" s="97">
        <f t="shared" si="98"/>
        <v>0</v>
      </c>
      <c r="K144" s="91">
        <f t="shared" si="83"/>
        <v>173.87</v>
      </c>
    </row>
    <row r="145" spans="1:11" x14ac:dyDescent="0.25">
      <c r="A145" s="114"/>
      <c r="B145" s="117"/>
      <c r="C145" s="99" t="s">
        <v>47</v>
      </c>
      <c r="D145" s="97">
        <v>16.05</v>
      </c>
      <c r="E145" s="97">
        <v>0</v>
      </c>
      <c r="F145" s="97">
        <v>0</v>
      </c>
      <c r="G145" s="97">
        <v>157.82</v>
      </c>
      <c r="H145" s="97">
        <v>0</v>
      </c>
      <c r="I145" s="97">
        <v>0</v>
      </c>
      <c r="J145" s="97">
        <v>0</v>
      </c>
      <c r="K145" s="91">
        <f t="shared" si="83"/>
        <v>173.87</v>
      </c>
    </row>
    <row r="146" spans="1:11" x14ac:dyDescent="0.25">
      <c r="A146" s="114"/>
      <c r="B146" s="117"/>
      <c r="C146" s="99" t="s">
        <v>48</v>
      </c>
      <c r="D146" s="97">
        <v>0</v>
      </c>
      <c r="E146" s="97">
        <v>0</v>
      </c>
      <c r="F146" s="97">
        <v>0</v>
      </c>
      <c r="G146" s="97">
        <v>0</v>
      </c>
      <c r="H146" s="97">
        <v>0</v>
      </c>
      <c r="I146" s="97">
        <v>0</v>
      </c>
      <c r="J146" s="97">
        <v>0</v>
      </c>
      <c r="K146" s="91">
        <f t="shared" si="83"/>
        <v>0</v>
      </c>
    </row>
    <row r="147" spans="1:11" ht="24" x14ac:dyDescent="0.25">
      <c r="A147" s="114"/>
      <c r="B147" s="117"/>
      <c r="C147" s="98" t="s">
        <v>80</v>
      </c>
      <c r="D147" s="97">
        <f>D148+D149</f>
        <v>0</v>
      </c>
      <c r="E147" s="97">
        <f t="shared" ref="E147:K147" si="99">E148+E149</f>
        <v>0</v>
      </c>
      <c r="F147" s="97">
        <f t="shared" si="99"/>
        <v>0</v>
      </c>
      <c r="G147" s="97">
        <f t="shared" si="99"/>
        <v>0</v>
      </c>
      <c r="H147" s="97">
        <f t="shared" si="99"/>
        <v>0.4</v>
      </c>
      <c r="I147" s="97">
        <f t="shared" si="99"/>
        <v>0</v>
      </c>
      <c r="J147" s="97">
        <f t="shared" si="99"/>
        <v>0</v>
      </c>
      <c r="K147" s="91">
        <f t="shared" si="83"/>
        <v>0.4</v>
      </c>
    </row>
    <row r="148" spans="1:11" x14ac:dyDescent="0.25">
      <c r="A148" s="114"/>
      <c r="B148" s="117"/>
      <c r="C148" s="99" t="s">
        <v>47</v>
      </c>
      <c r="D148" s="97">
        <v>0</v>
      </c>
      <c r="E148" s="100">
        <v>0</v>
      </c>
      <c r="F148" s="100">
        <v>0</v>
      </c>
      <c r="G148" s="100">
        <v>0</v>
      </c>
      <c r="H148" s="100">
        <v>0</v>
      </c>
      <c r="I148" s="100">
        <v>0</v>
      </c>
      <c r="J148" s="100">
        <v>0</v>
      </c>
      <c r="K148" s="91">
        <f t="shared" si="83"/>
        <v>0</v>
      </c>
    </row>
    <row r="149" spans="1:11" x14ac:dyDescent="0.25">
      <c r="A149" s="115"/>
      <c r="B149" s="118"/>
      <c r="C149" s="99" t="s">
        <v>48</v>
      </c>
      <c r="D149" s="97">
        <v>0</v>
      </c>
      <c r="E149" s="100">
        <v>0</v>
      </c>
      <c r="F149" s="100">
        <v>0</v>
      </c>
      <c r="G149" s="100">
        <v>0</v>
      </c>
      <c r="H149" s="100">
        <v>0.4</v>
      </c>
      <c r="I149" s="97">
        <v>0</v>
      </c>
      <c r="J149" s="97">
        <v>0</v>
      </c>
      <c r="K149" s="91">
        <f t="shared" si="83"/>
        <v>0.4</v>
      </c>
    </row>
    <row r="150" spans="1:11" s="5" customFormat="1" x14ac:dyDescent="0.25">
      <c r="A150" s="102" t="s">
        <v>20</v>
      </c>
      <c r="B150" s="103" t="s">
        <v>73</v>
      </c>
      <c r="C150" s="98" t="s">
        <v>43</v>
      </c>
      <c r="D150" s="97">
        <f>D151+D152</f>
        <v>5789.18</v>
      </c>
      <c r="E150" s="97">
        <f t="shared" ref="E150:J150" si="100">E151+E152</f>
        <v>5611.84</v>
      </c>
      <c r="F150" s="97">
        <f t="shared" si="100"/>
        <v>5636.65</v>
      </c>
      <c r="G150" s="97">
        <f t="shared" si="100"/>
        <v>5256.37</v>
      </c>
      <c r="H150" s="97">
        <f t="shared" si="100"/>
        <v>7261.65</v>
      </c>
      <c r="I150" s="97">
        <f t="shared" si="100"/>
        <v>77.52</v>
      </c>
      <c r="J150" s="97">
        <f t="shared" si="100"/>
        <v>77.52</v>
      </c>
      <c r="K150" s="91">
        <f t="shared" si="83"/>
        <v>29710.730000000003</v>
      </c>
    </row>
    <row r="151" spans="1:11" s="5" customFormat="1" x14ac:dyDescent="0.25">
      <c r="A151" s="102"/>
      <c r="B151" s="103"/>
      <c r="C151" s="99" t="s">
        <v>47</v>
      </c>
      <c r="D151" s="97">
        <f>D154+D157+D160+D179</f>
        <v>5789.18</v>
      </c>
      <c r="E151" s="97">
        <f t="shared" ref="E151:J151" si="101">E154+E157+E160+E179</f>
        <v>5611.84</v>
      </c>
      <c r="F151" s="97">
        <f t="shared" si="101"/>
        <v>5636.65</v>
      </c>
      <c r="G151" s="97">
        <f t="shared" si="101"/>
        <v>5256.37</v>
      </c>
      <c r="H151" s="97">
        <f t="shared" si="101"/>
        <v>0</v>
      </c>
      <c r="I151" s="97">
        <f t="shared" si="101"/>
        <v>0</v>
      </c>
      <c r="J151" s="97">
        <f t="shared" si="101"/>
        <v>0</v>
      </c>
      <c r="K151" s="91">
        <f t="shared" si="83"/>
        <v>22294.04</v>
      </c>
    </row>
    <row r="152" spans="1:11" s="5" customFormat="1" x14ac:dyDescent="0.25">
      <c r="A152" s="102"/>
      <c r="B152" s="103"/>
      <c r="C152" s="99" t="s">
        <v>48</v>
      </c>
      <c r="D152" s="97">
        <f>D155+D158+D161+D180</f>
        <v>0</v>
      </c>
      <c r="E152" s="97">
        <f t="shared" ref="E152:J152" si="102">E155+E158+E161+E180</f>
        <v>0</v>
      </c>
      <c r="F152" s="97">
        <f t="shared" si="102"/>
        <v>0</v>
      </c>
      <c r="G152" s="97">
        <f t="shared" si="102"/>
        <v>0</v>
      </c>
      <c r="H152" s="97">
        <f t="shared" si="102"/>
        <v>7261.65</v>
      </c>
      <c r="I152" s="97">
        <f t="shared" si="102"/>
        <v>77.52</v>
      </c>
      <c r="J152" s="97">
        <f t="shared" si="102"/>
        <v>77.52</v>
      </c>
      <c r="K152" s="91">
        <f t="shared" si="83"/>
        <v>7416.6900000000005</v>
      </c>
    </row>
    <row r="153" spans="1:11" ht="15" customHeight="1" x14ac:dyDescent="0.25">
      <c r="A153" s="102"/>
      <c r="B153" s="103"/>
      <c r="C153" s="98" t="s">
        <v>3</v>
      </c>
      <c r="D153" s="97">
        <f>D154+D155</f>
        <v>0</v>
      </c>
      <c r="E153" s="97">
        <f t="shared" ref="E153:J153" si="103">E154+E155</f>
        <v>0</v>
      </c>
      <c r="F153" s="97">
        <f t="shared" si="103"/>
        <v>0</v>
      </c>
      <c r="G153" s="97">
        <f t="shared" si="103"/>
        <v>0</v>
      </c>
      <c r="H153" s="97">
        <f t="shared" si="103"/>
        <v>0</v>
      </c>
      <c r="I153" s="97">
        <f t="shared" si="103"/>
        <v>0</v>
      </c>
      <c r="J153" s="97">
        <f t="shared" si="103"/>
        <v>0</v>
      </c>
      <c r="K153" s="91">
        <f t="shared" si="83"/>
        <v>0</v>
      </c>
    </row>
    <row r="154" spans="1:11" ht="15" customHeight="1" x14ac:dyDescent="0.25">
      <c r="A154" s="102"/>
      <c r="B154" s="103"/>
      <c r="C154" s="99" t="s">
        <v>47</v>
      </c>
      <c r="D154" s="97">
        <f>D192+D227+D256+D279</f>
        <v>0</v>
      </c>
      <c r="E154" s="97">
        <f t="shared" ref="E154:J154" si="104">E192+E227+E256+E279</f>
        <v>0</v>
      </c>
      <c r="F154" s="97">
        <f t="shared" si="104"/>
        <v>0</v>
      </c>
      <c r="G154" s="97">
        <f t="shared" si="104"/>
        <v>0</v>
      </c>
      <c r="H154" s="97">
        <f t="shared" si="104"/>
        <v>0</v>
      </c>
      <c r="I154" s="97">
        <f t="shared" si="104"/>
        <v>0</v>
      </c>
      <c r="J154" s="97">
        <f t="shared" si="104"/>
        <v>0</v>
      </c>
      <c r="K154" s="91">
        <f t="shared" si="83"/>
        <v>0</v>
      </c>
    </row>
    <row r="155" spans="1:11" ht="15" customHeight="1" x14ac:dyDescent="0.25">
      <c r="A155" s="102"/>
      <c r="B155" s="103"/>
      <c r="C155" s="99" t="s">
        <v>48</v>
      </c>
      <c r="D155" s="97">
        <f>D193+D228+D257+D280</f>
        <v>0</v>
      </c>
      <c r="E155" s="97">
        <f t="shared" ref="E155:J155" si="105">E193+E228+E257+E280</f>
        <v>0</v>
      </c>
      <c r="F155" s="97">
        <f t="shared" si="105"/>
        <v>0</v>
      </c>
      <c r="G155" s="97">
        <f t="shared" si="105"/>
        <v>0</v>
      </c>
      <c r="H155" s="97">
        <f t="shared" si="105"/>
        <v>0</v>
      </c>
      <c r="I155" s="97">
        <f t="shared" si="105"/>
        <v>0</v>
      </c>
      <c r="J155" s="97">
        <f t="shared" si="105"/>
        <v>0</v>
      </c>
      <c r="K155" s="91">
        <f t="shared" si="83"/>
        <v>0</v>
      </c>
    </row>
    <row r="156" spans="1:11" x14ac:dyDescent="0.25">
      <c r="A156" s="102"/>
      <c r="B156" s="103"/>
      <c r="C156" s="98" t="s">
        <v>4</v>
      </c>
      <c r="D156" s="97">
        <f>D157+D158</f>
        <v>0</v>
      </c>
      <c r="E156" s="97">
        <f t="shared" ref="E156:J156" si="106">E157+E158</f>
        <v>0</v>
      </c>
      <c r="F156" s="97">
        <f t="shared" si="106"/>
        <v>0</v>
      </c>
      <c r="G156" s="97">
        <f t="shared" si="106"/>
        <v>0</v>
      </c>
      <c r="H156" s="97">
        <f t="shared" si="106"/>
        <v>0</v>
      </c>
      <c r="I156" s="97">
        <f t="shared" si="106"/>
        <v>0</v>
      </c>
      <c r="J156" s="97">
        <f t="shared" si="106"/>
        <v>0</v>
      </c>
      <c r="K156" s="91">
        <f t="shared" si="83"/>
        <v>0</v>
      </c>
    </row>
    <row r="157" spans="1:11" x14ac:dyDescent="0.25">
      <c r="A157" s="102"/>
      <c r="B157" s="103"/>
      <c r="C157" s="99" t="s">
        <v>47</v>
      </c>
      <c r="D157" s="97">
        <f>D195+D230+D259+D282</f>
        <v>0</v>
      </c>
      <c r="E157" s="97">
        <f t="shared" ref="E157:J157" si="107">E195+E230+E259+E282</f>
        <v>0</v>
      </c>
      <c r="F157" s="97">
        <f t="shared" si="107"/>
        <v>0</v>
      </c>
      <c r="G157" s="97">
        <f t="shared" si="107"/>
        <v>0</v>
      </c>
      <c r="H157" s="97">
        <f t="shared" si="107"/>
        <v>0</v>
      </c>
      <c r="I157" s="97">
        <f t="shared" si="107"/>
        <v>0</v>
      </c>
      <c r="J157" s="97">
        <f t="shared" si="107"/>
        <v>0</v>
      </c>
      <c r="K157" s="91">
        <f t="shared" si="83"/>
        <v>0</v>
      </c>
    </row>
    <row r="158" spans="1:11" x14ac:dyDescent="0.25">
      <c r="A158" s="102"/>
      <c r="B158" s="103"/>
      <c r="C158" s="99" t="s">
        <v>48</v>
      </c>
      <c r="D158" s="97">
        <f>D196+D231+D260+D283</f>
        <v>0</v>
      </c>
      <c r="E158" s="97">
        <f t="shared" ref="E158:J158" si="108">E196+E231+E260+E283</f>
        <v>0</v>
      </c>
      <c r="F158" s="97">
        <f t="shared" si="108"/>
        <v>0</v>
      </c>
      <c r="G158" s="97">
        <f t="shared" si="108"/>
        <v>0</v>
      </c>
      <c r="H158" s="97">
        <f t="shared" si="108"/>
        <v>0</v>
      </c>
      <c r="I158" s="97">
        <f t="shared" si="108"/>
        <v>0</v>
      </c>
      <c r="J158" s="97">
        <f t="shared" si="108"/>
        <v>0</v>
      </c>
      <c r="K158" s="91">
        <f t="shared" si="83"/>
        <v>0</v>
      </c>
    </row>
    <row r="159" spans="1:11" ht="24" x14ac:dyDescent="0.25">
      <c r="A159" s="102"/>
      <c r="B159" s="103"/>
      <c r="C159" s="98" t="s">
        <v>6</v>
      </c>
      <c r="D159" s="97">
        <f>D160+D161</f>
        <v>5769.1900000000005</v>
      </c>
      <c r="E159" s="97">
        <f t="shared" ref="E159:J159" si="109">E160+E161</f>
        <v>5576.52</v>
      </c>
      <c r="F159" s="97">
        <f t="shared" si="109"/>
        <v>5614.75</v>
      </c>
      <c r="G159" s="97">
        <f t="shared" si="109"/>
        <v>4954.05</v>
      </c>
      <c r="H159" s="97">
        <f t="shared" si="109"/>
        <v>7246.75</v>
      </c>
      <c r="I159" s="97">
        <f t="shared" si="109"/>
        <v>77.52</v>
      </c>
      <c r="J159" s="97">
        <f t="shared" si="109"/>
        <v>77.52</v>
      </c>
      <c r="K159" s="91">
        <f t="shared" si="83"/>
        <v>29316.300000000003</v>
      </c>
    </row>
    <row r="160" spans="1:11" x14ac:dyDescent="0.25">
      <c r="A160" s="102"/>
      <c r="B160" s="103"/>
      <c r="C160" s="99" t="s">
        <v>47</v>
      </c>
      <c r="D160" s="97">
        <f>D164+D167+D170+D173</f>
        <v>5769.1900000000005</v>
      </c>
      <c r="E160" s="97">
        <f t="shared" ref="E160:J160" si="110">E164+E167+E170+E173</f>
        <v>5576.52</v>
      </c>
      <c r="F160" s="97">
        <f t="shared" si="110"/>
        <v>5614.75</v>
      </c>
      <c r="G160" s="97">
        <f t="shared" si="110"/>
        <v>4954.05</v>
      </c>
      <c r="H160" s="97">
        <f t="shared" si="110"/>
        <v>0</v>
      </c>
      <c r="I160" s="97">
        <f t="shared" si="110"/>
        <v>0</v>
      </c>
      <c r="J160" s="97">
        <f t="shared" si="110"/>
        <v>0</v>
      </c>
      <c r="K160" s="91">
        <f t="shared" si="83"/>
        <v>21914.510000000002</v>
      </c>
    </row>
    <row r="161" spans="1:11" x14ac:dyDescent="0.25">
      <c r="A161" s="102"/>
      <c r="B161" s="103"/>
      <c r="C161" s="99" t="s">
        <v>48</v>
      </c>
      <c r="D161" s="97">
        <f>D165+D168+D171+D174</f>
        <v>0</v>
      </c>
      <c r="E161" s="97">
        <f t="shared" ref="E161:J161" si="111">E165+E168+E171+E174</f>
        <v>0</v>
      </c>
      <c r="F161" s="97">
        <f t="shared" si="111"/>
        <v>0</v>
      </c>
      <c r="G161" s="97">
        <f t="shared" si="111"/>
        <v>0</v>
      </c>
      <c r="H161" s="97">
        <f t="shared" si="111"/>
        <v>7246.75</v>
      </c>
      <c r="I161" s="97">
        <f t="shared" si="111"/>
        <v>77.52</v>
      </c>
      <c r="J161" s="97">
        <f t="shared" si="111"/>
        <v>77.52</v>
      </c>
      <c r="K161" s="91">
        <f>E161+F161+G161+H161+I161+J161+D161</f>
        <v>7401.7900000000009</v>
      </c>
    </row>
    <row r="162" spans="1:11" x14ac:dyDescent="0.25">
      <c r="A162" s="102"/>
      <c r="B162" s="103"/>
      <c r="C162" s="98" t="s">
        <v>5</v>
      </c>
      <c r="D162" s="97"/>
      <c r="E162" s="97"/>
      <c r="F162" s="97"/>
      <c r="G162" s="97"/>
      <c r="H162" s="97"/>
      <c r="I162" s="97"/>
      <c r="J162" s="97"/>
      <c r="K162" s="91"/>
    </row>
    <row r="163" spans="1:11" ht="24" x14ac:dyDescent="0.25">
      <c r="A163" s="102"/>
      <c r="B163" s="103"/>
      <c r="C163" s="98" t="s">
        <v>65</v>
      </c>
      <c r="D163" s="97">
        <f>D164+D165</f>
        <v>5769.1900000000005</v>
      </c>
      <c r="E163" s="97">
        <f t="shared" ref="E163:J163" si="112">E164+E165</f>
        <v>5109.63</v>
      </c>
      <c r="F163" s="97">
        <f t="shared" si="112"/>
        <v>5205.0200000000004</v>
      </c>
      <c r="G163" s="97">
        <f t="shared" si="112"/>
        <v>4780.05</v>
      </c>
      <c r="H163" s="97">
        <f t="shared" si="112"/>
        <v>6753.45</v>
      </c>
      <c r="I163" s="97">
        <f t="shared" si="112"/>
        <v>0</v>
      </c>
      <c r="J163" s="97">
        <f t="shared" si="112"/>
        <v>0</v>
      </c>
      <c r="K163" s="91">
        <f t="shared" si="83"/>
        <v>27617.340000000004</v>
      </c>
    </row>
    <row r="164" spans="1:11" x14ac:dyDescent="0.25">
      <c r="A164" s="102"/>
      <c r="B164" s="103"/>
      <c r="C164" s="99" t="s">
        <v>47</v>
      </c>
      <c r="D164" s="97">
        <f>D202+D237+D266+D289</f>
        <v>5769.1900000000005</v>
      </c>
      <c r="E164" s="97">
        <f t="shared" ref="E164:J164" si="113">E202+E237+E266+E289</f>
        <v>5109.63</v>
      </c>
      <c r="F164" s="97">
        <f t="shared" si="113"/>
        <v>5205.0200000000004</v>
      </c>
      <c r="G164" s="97">
        <f t="shared" si="113"/>
        <v>4780.05</v>
      </c>
      <c r="H164" s="97">
        <f t="shared" si="113"/>
        <v>0</v>
      </c>
      <c r="I164" s="97">
        <f t="shared" si="113"/>
        <v>0</v>
      </c>
      <c r="J164" s="97">
        <f t="shared" si="113"/>
        <v>0</v>
      </c>
      <c r="K164" s="91">
        <f t="shared" si="83"/>
        <v>20863.89</v>
      </c>
    </row>
    <row r="165" spans="1:11" x14ac:dyDescent="0.25">
      <c r="A165" s="102"/>
      <c r="B165" s="103"/>
      <c r="C165" s="99" t="s">
        <v>48</v>
      </c>
      <c r="D165" s="97">
        <f>D203+D238+D267+D290</f>
        <v>0</v>
      </c>
      <c r="E165" s="97">
        <f t="shared" ref="E165:J165" si="114">E203+E238+E267+E290</f>
        <v>0</v>
      </c>
      <c r="F165" s="97">
        <f t="shared" si="114"/>
        <v>0</v>
      </c>
      <c r="G165" s="97">
        <f t="shared" si="114"/>
        <v>0</v>
      </c>
      <c r="H165" s="97">
        <f>H203+H238+H267+H290</f>
        <v>6753.45</v>
      </c>
      <c r="I165" s="97">
        <f t="shared" si="114"/>
        <v>0</v>
      </c>
      <c r="J165" s="97">
        <f t="shared" si="114"/>
        <v>0</v>
      </c>
      <c r="K165" s="91">
        <f t="shared" si="83"/>
        <v>6753.45</v>
      </c>
    </row>
    <row r="166" spans="1:11" ht="24" x14ac:dyDescent="0.25">
      <c r="A166" s="102"/>
      <c r="B166" s="103"/>
      <c r="C166" s="98" t="s">
        <v>67</v>
      </c>
      <c r="D166" s="97">
        <f>D167+D168</f>
        <v>0</v>
      </c>
      <c r="E166" s="97">
        <f t="shared" ref="E166:J166" si="115">E167+E168</f>
        <v>0</v>
      </c>
      <c r="F166" s="97">
        <f t="shared" si="115"/>
        <v>0</v>
      </c>
      <c r="G166" s="97">
        <f t="shared" si="115"/>
        <v>0</v>
      </c>
      <c r="H166" s="97">
        <f t="shared" si="115"/>
        <v>0</v>
      </c>
      <c r="I166" s="97">
        <f t="shared" si="115"/>
        <v>0</v>
      </c>
      <c r="J166" s="97">
        <f t="shared" si="115"/>
        <v>0</v>
      </c>
      <c r="K166" s="91">
        <f t="shared" si="83"/>
        <v>0</v>
      </c>
    </row>
    <row r="167" spans="1:11" x14ac:dyDescent="0.25">
      <c r="A167" s="102"/>
      <c r="B167" s="103"/>
      <c r="C167" s="99" t="s">
        <v>47</v>
      </c>
      <c r="D167" s="97">
        <f>D240</f>
        <v>0</v>
      </c>
      <c r="E167" s="97">
        <f t="shared" ref="E167:J167" si="116">E240</f>
        <v>0</v>
      </c>
      <c r="F167" s="97">
        <f t="shared" si="116"/>
        <v>0</v>
      </c>
      <c r="G167" s="97">
        <f t="shared" si="116"/>
        <v>0</v>
      </c>
      <c r="H167" s="97">
        <f t="shared" si="116"/>
        <v>0</v>
      </c>
      <c r="I167" s="97">
        <f t="shared" si="116"/>
        <v>0</v>
      </c>
      <c r="J167" s="97">
        <f t="shared" si="116"/>
        <v>0</v>
      </c>
      <c r="K167" s="91">
        <f t="shared" si="83"/>
        <v>0</v>
      </c>
    </row>
    <row r="168" spans="1:11" x14ac:dyDescent="0.25">
      <c r="A168" s="102"/>
      <c r="B168" s="103"/>
      <c r="C168" s="99" t="s">
        <v>48</v>
      </c>
      <c r="D168" s="97">
        <f>D241</f>
        <v>0</v>
      </c>
      <c r="E168" s="97">
        <f t="shared" ref="E168:J168" si="117">E241</f>
        <v>0</v>
      </c>
      <c r="F168" s="97">
        <f t="shared" si="117"/>
        <v>0</v>
      </c>
      <c r="G168" s="97">
        <f t="shared" si="117"/>
        <v>0</v>
      </c>
      <c r="H168" s="97">
        <f t="shared" si="117"/>
        <v>0</v>
      </c>
      <c r="I168" s="97">
        <f t="shared" si="117"/>
        <v>0</v>
      </c>
      <c r="J168" s="97">
        <f t="shared" si="117"/>
        <v>0</v>
      </c>
      <c r="K168" s="91">
        <f t="shared" si="83"/>
        <v>0</v>
      </c>
    </row>
    <row r="169" spans="1:11" ht="24" x14ac:dyDescent="0.25">
      <c r="A169" s="102"/>
      <c r="B169" s="103"/>
      <c r="C169" s="98" t="s">
        <v>68</v>
      </c>
      <c r="D169" s="97">
        <f>D170+D171</f>
        <v>0</v>
      </c>
      <c r="E169" s="97">
        <f t="shared" ref="E169:J169" si="118">E170+E171</f>
        <v>374.84</v>
      </c>
      <c r="F169" s="97">
        <f t="shared" si="118"/>
        <v>409.73</v>
      </c>
      <c r="G169" s="97">
        <f t="shared" si="118"/>
        <v>174</v>
      </c>
      <c r="H169" s="97">
        <f t="shared" si="118"/>
        <v>493.29999999999995</v>
      </c>
      <c r="I169" s="97">
        <f t="shared" si="118"/>
        <v>77.52</v>
      </c>
      <c r="J169" s="97">
        <f t="shared" si="118"/>
        <v>77.52</v>
      </c>
      <c r="K169" s="91">
        <f t="shared" si="83"/>
        <v>1606.9099999999999</v>
      </c>
    </row>
    <row r="170" spans="1:11" x14ac:dyDescent="0.25">
      <c r="A170" s="102"/>
      <c r="B170" s="103"/>
      <c r="C170" s="99" t="s">
        <v>47</v>
      </c>
      <c r="D170" s="97">
        <f>D205+D243+D269+D292</f>
        <v>0</v>
      </c>
      <c r="E170" s="97">
        <f t="shared" ref="E170:J170" si="119">E205+E243+E269+E292</f>
        <v>374.84</v>
      </c>
      <c r="F170" s="97">
        <f t="shared" si="119"/>
        <v>409.73</v>
      </c>
      <c r="G170" s="97">
        <f t="shared" si="119"/>
        <v>174</v>
      </c>
      <c r="H170" s="97">
        <f t="shared" si="119"/>
        <v>0</v>
      </c>
      <c r="I170" s="97">
        <f t="shared" si="119"/>
        <v>0</v>
      </c>
      <c r="J170" s="97">
        <f t="shared" si="119"/>
        <v>0</v>
      </c>
      <c r="K170" s="91">
        <f t="shared" si="83"/>
        <v>958.56999999999994</v>
      </c>
    </row>
    <row r="171" spans="1:11" x14ac:dyDescent="0.25">
      <c r="A171" s="102"/>
      <c r="B171" s="103"/>
      <c r="C171" s="99" t="s">
        <v>48</v>
      </c>
      <c r="D171" s="97">
        <f>D206+D244+D270+D293</f>
        <v>0</v>
      </c>
      <c r="E171" s="97">
        <f t="shared" ref="E171:J171" si="120">E206+E244+E270+E293</f>
        <v>0</v>
      </c>
      <c r="F171" s="97">
        <f t="shared" si="120"/>
        <v>0</v>
      </c>
      <c r="G171" s="97">
        <f t="shared" si="120"/>
        <v>0</v>
      </c>
      <c r="H171" s="100">
        <f>H206+H244+H270+H293+H320</f>
        <v>493.29999999999995</v>
      </c>
      <c r="I171" s="97">
        <f t="shared" si="120"/>
        <v>77.52</v>
      </c>
      <c r="J171" s="97">
        <f t="shared" si="120"/>
        <v>77.52</v>
      </c>
      <c r="K171" s="91">
        <f t="shared" si="83"/>
        <v>648.33999999999992</v>
      </c>
    </row>
    <row r="172" spans="1:11" ht="24" x14ac:dyDescent="0.25">
      <c r="A172" s="102"/>
      <c r="B172" s="103"/>
      <c r="C172" s="98" t="s">
        <v>69</v>
      </c>
      <c r="D172" s="97">
        <f>D173+D174</f>
        <v>0</v>
      </c>
      <c r="E172" s="97">
        <f t="shared" ref="E172:J172" si="121">E173+E174</f>
        <v>92.05</v>
      </c>
      <c r="F172" s="97">
        <f t="shared" si="121"/>
        <v>0</v>
      </c>
      <c r="G172" s="97">
        <f t="shared" si="121"/>
        <v>0</v>
      </c>
      <c r="H172" s="97">
        <f t="shared" si="121"/>
        <v>0</v>
      </c>
      <c r="I172" s="97">
        <f t="shared" si="121"/>
        <v>0</v>
      </c>
      <c r="J172" s="97">
        <f t="shared" si="121"/>
        <v>0</v>
      </c>
      <c r="K172" s="91">
        <f t="shared" si="83"/>
        <v>92.05</v>
      </c>
    </row>
    <row r="173" spans="1:11" x14ac:dyDescent="0.25">
      <c r="A173" s="102"/>
      <c r="B173" s="103"/>
      <c r="C173" s="99" t="s">
        <v>47</v>
      </c>
      <c r="D173" s="97">
        <f>D208</f>
        <v>0</v>
      </c>
      <c r="E173" s="97">
        <f t="shared" ref="E173:J173" si="122">E208</f>
        <v>92.05</v>
      </c>
      <c r="F173" s="97">
        <f t="shared" si="122"/>
        <v>0</v>
      </c>
      <c r="G173" s="97">
        <f t="shared" si="122"/>
        <v>0</v>
      </c>
      <c r="H173" s="97">
        <f t="shared" si="122"/>
        <v>0</v>
      </c>
      <c r="I173" s="97">
        <f t="shared" si="122"/>
        <v>0</v>
      </c>
      <c r="J173" s="97">
        <f t="shared" si="122"/>
        <v>0</v>
      </c>
      <c r="K173" s="91">
        <f t="shared" ref="K173:K180" si="123">E173+F173+G173+H173+I173+J173+D173</f>
        <v>92.05</v>
      </c>
    </row>
    <row r="174" spans="1:11" x14ac:dyDescent="0.25">
      <c r="A174" s="102"/>
      <c r="B174" s="103"/>
      <c r="C174" s="99" t="s">
        <v>48</v>
      </c>
      <c r="D174" s="97">
        <f>D209</f>
        <v>0</v>
      </c>
      <c r="E174" s="97">
        <f t="shared" ref="E174:J174" si="124">E209</f>
        <v>0</v>
      </c>
      <c r="F174" s="97">
        <f t="shared" si="124"/>
        <v>0</v>
      </c>
      <c r="G174" s="97">
        <f t="shared" si="124"/>
        <v>0</v>
      </c>
      <c r="H174" s="97">
        <f t="shared" si="124"/>
        <v>0</v>
      </c>
      <c r="I174" s="97">
        <f t="shared" si="124"/>
        <v>0</v>
      </c>
      <c r="J174" s="97">
        <f t="shared" si="124"/>
        <v>0</v>
      </c>
      <c r="K174" s="91">
        <f t="shared" si="123"/>
        <v>0</v>
      </c>
    </row>
    <row r="175" spans="1:11" x14ac:dyDescent="0.25">
      <c r="A175" s="102"/>
      <c r="B175" s="103"/>
      <c r="C175" s="98" t="s">
        <v>10</v>
      </c>
      <c r="D175" s="97">
        <f>D210+D245+D271+D294</f>
        <v>0</v>
      </c>
      <c r="E175" s="97">
        <f t="shared" ref="E175:I175" si="125">E210+E245+E271+E294</f>
        <v>0</v>
      </c>
      <c r="F175" s="97">
        <f t="shared" si="125"/>
        <v>0</v>
      </c>
      <c r="G175" s="97">
        <f t="shared" si="125"/>
        <v>0</v>
      </c>
      <c r="H175" s="97">
        <f t="shared" si="125"/>
        <v>0</v>
      </c>
      <c r="I175" s="97">
        <f t="shared" si="125"/>
        <v>0</v>
      </c>
      <c r="J175" s="97">
        <f>J210+J245+J271+J294</f>
        <v>0</v>
      </c>
      <c r="K175" s="91">
        <f t="shared" si="123"/>
        <v>0</v>
      </c>
    </row>
    <row r="176" spans="1:11" ht="24" x14ac:dyDescent="0.25">
      <c r="A176" s="102"/>
      <c r="B176" s="103"/>
      <c r="C176" s="98" t="s">
        <v>7</v>
      </c>
      <c r="D176" s="97">
        <f>D211+D246+D272+D295</f>
        <v>0</v>
      </c>
      <c r="E176" s="97">
        <f t="shared" ref="E176:J176" si="126">E211+E246+E272+E295</f>
        <v>0</v>
      </c>
      <c r="F176" s="97">
        <f t="shared" si="126"/>
        <v>0</v>
      </c>
      <c r="G176" s="97">
        <f t="shared" si="126"/>
        <v>0</v>
      </c>
      <c r="H176" s="97">
        <f t="shared" si="126"/>
        <v>0</v>
      </c>
      <c r="I176" s="97">
        <f t="shared" si="126"/>
        <v>0</v>
      </c>
      <c r="J176" s="97">
        <f t="shared" si="126"/>
        <v>0</v>
      </c>
      <c r="K176" s="91">
        <f t="shared" si="123"/>
        <v>0</v>
      </c>
    </row>
    <row r="177" spans="1:11" ht="36" x14ac:dyDescent="0.25">
      <c r="A177" s="102"/>
      <c r="B177" s="103"/>
      <c r="C177" s="98" t="s">
        <v>8</v>
      </c>
      <c r="D177" s="97">
        <f>D212+D247+D273+D296</f>
        <v>0</v>
      </c>
      <c r="E177" s="97">
        <f t="shared" ref="E177:J177" si="127">E212+E247+E273+E296</f>
        <v>0</v>
      </c>
      <c r="F177" s="97">
        <f t="shared" si="127"/>
        <v>0</v>
      </c>
      <c r="G177" s="97">
        <f t="shared" si="127"/>
        <v>0</v>
      </c>
      <c r="H177" s="97">
        <f t="shared" si="127"/>
        <v>0</v>
      </c>
      <c r="I177" s="97">
        <f t="shared" si="127"/>
        <v>0</v>
      </c>
      <c r="J177" s="97">
        <f t="shared" si="127"/>
        <v>0</v>
      </c>
      <c r="K177" s="91">
        <f t="shared" si="123"/>
        <v>0</v>
      </c>
    </row>
    <row r="178" spans="1:11" ht="15" customHeight="1" x14ac:dyDescent="0.25">
      <c r="A178" s="102"/>
      <c r="B178" s="103"/>
      <c r="C178" s="98" t="s">
        <v>37</v>
      </c>
      <c r="D178" s="97">
        <f>D179+D180</f>
        <v>19.990000000000002</v>
      </c>
      <c r="E178" s="97">
        <f t="shared" ref="E178:J178" si="128">E179+E180</f>
        <v>35.32</v>
      </c>
      <c r="F178" s="97">
        <f t="shared" si="128"/>
        <v>21.9</v>
      </c>
      <c r="G178" s="97">
        <f t="shared" si="128"/>
        <v>302.32</v>
      </c>
      <c r="H178" s="97">
        <f t="shared" si="128"/>
        <v>14.9</v>
      </c>
      <c r="I178" s="97">
        <f t="shared" si="128"/>
        <v>0</v>
      </c>
      <c r="J178" s="97">
        <f t="shared" si="128"/>
        <v>0</v>
      </c>
      <c r="K178" s="91">
        <f t="shared" si="123"/>
        <v>394.42999999999995</v>
      </c>
    </row>
    <row r="179" spans="1:11" x14ac:dyDescent="0.25">
      <c r="A179" s="102"/>
      <c r="B179" s="103"/>
      <c r="C179" s="99" t="s">
        <v>47</v>
      </c>
      <c r="D179" s="97">
        <f>D183+D186</f>
        <v>19.990000000000002</v>
      </c>
      <c r="E179" s="97">
        <f t="shared" ref="E179:J179" si="129">E183+E186</f>
        <v>35.32</v>
      </c>
      <c r="F179" s="97">
        <f t="shared" si="129"/>
        <v>21.9</v>
      </c>
      <c r="G179" s="97">
        <f t="shared" si="129"/>
        <v>302.32</v>
      </c>
      <c r="H179" s="97">
        <f t="shared" si="129"/>
        <v>0</v>
      </c>
      <c r="I179" s="97">
        <f t="shared" si="129"/>
        <v>0</v>
      </c>
      <c r="J179" s="97">
        <f t="shared" si="129"/>
        <v>0</v>
      </c>
      <c r="K179" s="91">
        <f t="shared" si="123"/>
        <v>379.53</v>
      </c>
    </row>
    <row r="180" spans="1:11" x14ac:dyDescent="0.25">
      <c r="A180" s="102"/>
      <c r="B180" s="103"/>
      <c r="C180" s="99" t="s">
        <v>48</v>
      </c>
      <c r="D180" s="97">
        <f>D184+D187</f>
        <v>0</v>
      </c>
      <c r="E180" s="97">
        <f t="shared" ref="E180:J180" si="130">E184+E187</f>
        <v>0</v>
      </c>
      <c r="F180" s="97">
        <f t="shared" si="130"/>
        <v>0</v>
      </c>
      <c r="G180" s="97">
        <f t="shared" si="130"/>
        <v>0</v>
      </c>
      <c r="H180" s="97">
        <f t="shared" si="130"/>
        <v>14.9</v>
      </c>
      <c r="I180" s="97">
        <f t="shared" si="130"/>
        <v>0</v>
      </c>
      <c r="J180" s="97">
        <f t="shared" si="130"/>
        <v>0</v>
      </c>
      <c r="K180" s="91">
        <f t="shared" si="123"/>
        <v>14.9</v>
      </c>
    </row>
    <row r="181" spans="1:11" x14ac:dyDescent="0.25">
      <c r="A181" s="102"/>
      <c r="B181" s="103"/>
      <c r="C181" s="98" t="s">
        <v>5</v>
      </c>
      <c r="D181" s="97"/>
      <c r="E181" s="97"/>
      <c r="F181" s="97"/>
      <c r="G181" s="97"/>
      <c r="H181" s="97"/>
      <c r="I181" s="97"/>
      <c r="J181" s="97"/>
      <c r="K181" s="91"/>
    </row>
    <row r="182" spans="1:11" ht="24" x14ac:dyDescent="0.25">
      <c r="A182" s="102"/>
      <c r="B182" s="103"/>
      <c r="C182" s="98" t="s">
        <v>65</v>
      </c>
      <c r="D182" s="97">
        <f>D183+D184</f>
        <v>19.990000000000002</v>
      </c>
      <c r="E182" s="97">
        <f t="shared" ref="E182:J182" si="131">E183+E184</f>
        <v>35.32</v>
      </c>
      <c r="F182" s="97">
        <f t="shared" si="131"/>
        <v>21.9</v>
      </c>
      <c r="G182" s="97">
        <f t="shared" si="131"/>
        <v>16</v>
      </c>
      <c r="H182" s="97">
        <f t="shared" si="131"/>
        <v>0</v>
      </c>
      <c r="I182" s="97">
        <f t="shared" si="131"/>
        <v>0</v>
      </c>
      <c r="J182" s="97">
        <f t="shared" si="131"/>
        <v>0</v>
      </c>
      <c r="K182" s="91">
        <f t="shared" ref="K182" si="132">E182+F182+G182+H182+I182+J182+D182</f>
        <v>93.210000000000008</v>
      </c>
    </row>
    <row r="183" spans="1:11" x14ac:dyDescent="0.25">
      <c r="A183" s="102"/>
      <c r="B183" s="103"/>
      <c r="C183" s="99" t="s">
        <v>47</v>
      </c>
      <c r="D183" s="97">
        <f>D218+D302</f>
        <v>19.990000000000002</v>
      </c>
      <c r="E183" s="97">
        <f t="shared" ref="E183:I183" si="133">E218+E302</f>
        <v>35.32</v>
      </c>
      <c r="F183" s="97">
        <f t="shared" si="133"/>
        <v>21.9</v>
      </c>
      <c r="G183" s="97">
        <f t="shared" si="133"/>
        <v>16</v>
      </c>
      <c r="H183" s="97">
        <f t="shared" si="133"/>
        <v>0</v>
      </c>
      <c r="I183" s="97">
        <f t="shared" si="133"/>
        <v>0</v>
      </c>
      <c r="J183" s="97">
        <f>J218+J302</f>
        <v>0</v>
      </c>
      <c r="K183" s="91">
        <f t="shared" ref="K183:K188" si="134">E183+F183+G183+H183+I183+J183+D183</f>
        <v>93.210000000000008</v>
      </c>
    </row>
    <row r="184" spans="1:11" x14ac:dyDescent="0.25">
      <c r="A184" s="102"/>
      <c r="B184" s="103"/>
      <c r="C184" s="99" t="s">
        <v>48</v>
      </c>
      <c r="D184" s="97">
        <f>D219+D303</f>
        <v>0</v>
      </c>
      <c r="E184" s="97">
        <f>E219+E303</f>
        <v>0</v>
      </c>
      <c r="F184" s="97">
        <f>F219+F303</f>
        <v>0</v>
      </c>
      <c r="G184" s="97">
        <f>G219+G303</f>
        <v>0</v>
      </c>
      <c r="H184" s="97">
        <f>H219+H303</f>
        <v>0</v>
      </c>
      <c r="I184" s="97">
        <f>I219+I303</f>
        <v>0</v>
      </c>
      <c r="J184" s="97">
        <f>J219+J303</f>
        <v>0</v>
      </c>
      <c r="K184" s="91">
        <f t="shared" si="134"/>
        <v>0</v>
      </c>
    </row>
    <row r="185" spans="1:11" ht="24" x14ac:dyDescent="0.25">
      <c r="A185" s="102"/>
      <c r="B185" s="103"/>
      <c r="C185" s="98" t="s">
        <v>68</v>
      </c>
      <c r="D185" s="97">
        <f>D186+D187</f>
        <v>0</v>
      </c>
      <c r="E185" s="97">
        <f t="shared" ref="E185:J185" si="135">E186+E187</f>
        <v>0</v>
      </c>
      <c r="F185" s="97">
        <f t="shared" si="135"/>
        <v>0</v>
      </c>
      <c r="G185" s="97">
        <f t="shared" si="135"/>
        <v>286.32</v>
      </c>
      <c r="H185" s="97">
        <f t="shared" si="135"/>
        <v>14.9</v>
      </c>
      <c r="I185" s="97">
        <f t="shared" si="135"/>
        <v>0</v>
      </c>
      <c r="J185" s="97">
        <f t="shared" si="135"/>
        <v>0</v>
      </c>
      <c r="K185" s="91">
        <f t="shared" si="134"/>
        <v>301.21999999999997</v>
      </c>
    </row>
    <row r="186" spans="1:11" x14ac:dyDescent="0.25">
      <c r="A186" s="102"/>
      <c r="B186" s="103"/>
      <c r="C186" s="99" t="s">
        <v>47</v>
      </c>
      <c r="D186" s="97">
        <f>D221</f>
        <v>0</v>
      </c>
      <c r="E186" s="97">
        <f t="shared" ref="E186:J186" si="136">E221</f>
        <v>0</v>
      </c>
      <c r="F186" s="97">
        <f t="shared" si="136"/>
        <v>0</v>
      </c>
      <c r="G186" s="97">
        <f t="shared" si="136"/>
        <v>286.32</v>
      </c>
      <c r="H186" s="97">
        <f t="shared" si="136"/>
        <v>0</v>
      </c>
      <c r="I186" s="97">
        <f t="shared" si="136"/>
        <v>0</v>
      </c>
      <c r="J186" s="97">
        <f t="shared" si="136"/>
        <v>0</v>
      </c>
      <c r="K186" s="91">
        <f t="shared" si="134"/>
        <v>286.32</v>
      </c>
    </row>
    <row r="187" spans="1:11" x14ac:dyDescent="0.25">
      <c r="A187" s="102"/>
      <c r="B187" s="103"/>
      <c r="C187" s="99" t="s">
        <v>48</v>
      </c>
      <c r="D187" s="97">
        <f>D222</f>
        <v>0</v>
      </c>
      <c r="E187" s="97">
        <f t="shared" ref="E187:J187" si="137">E222</f>
        <v>0</v>
      </c>
      <c r="F187" s="97">
        <f t="shared" si="137"/>
        <v>0</v>
      </c>
      <c r="G187" s="97">
        <f t="shared" si="137"/>
        <v>0</v>
      </c>
      <c r="H187" s="100">
        <f>H222+H251</f>
        <v>14.9</v>
      </c>
      <c r="I187" s="97">
        <f t="shared" si="137"/>
        <v>0</v>
      </c>
      <c r="J187" s="97">
        <f t="shared" si="137"/>
        <v>0</v>
      </c>
      <c r="K187" s="91">
        <f t="shared" si="134"/>
        <v>14.9</v>
      </c>
    </row>
    <row r="188" spans="1:11" x14ac:dyDescent="0.25">
      <c r="A188" s="102" t="s">
        <v>26</v>
      </c>
      <c r="B188" s="103" t="s">
        <v>39</v>
      </c>
      <c r="C188" s="98" t="s">
        <v>43</v>
      </c>
      <c r="D188" s="97">
        <f>D189+D190</f>
        <v>1074.95</v>
      </c>
      <c r="E188" s="97">
        <f t="shared" ref="E188:J188" si="138">E189+E190</f>
        <v>334.95</v>
      </c>
      <c r="F188" s="97">
        <f t="shared" si="138"/>
        <v>374.52</v>
      </c>
      <c r="G188" s="97">
        <f t="shared" si="138"/>
        <v>1829.1299999999999</v>
      </c>
      <c r="H188" s="97">
        <f t="shared" si="138"/>
        <v>0</v>
      </c>
      <c r="I188" s="97">
        <f t="shared" si="138"/>
        <v>0</v>
      </c>
      <c r="J188" s="97">
        <f t="shared" si="138"/>
        <v>0</v>
      </c>
      <c r="K188" s="91">
        <f t="shared" si="134"/>
        <v>3613.55</v>
      </c>
    </row>
    <row r="189" spans="1:11" x14ac:dyDescent="0.25">
      <c r="A189" s="102"/>
      <c r="B189" s="103"/>
      <c r="C189" s="99" t="s">
        <v>47</v>
      </c>
      <c r="D189" s="97">
        <f>D192+D195+D198+D214</f>
        <v>1074.95</v>
      </c>
      <c r="E189" s="97">
        <f t="shared" ref="E189:J189" si="139">E192+E195+E198+E214</f>
        <v>334.95</v>
      </c>
      <c r="F189" s="97">
        <f t="shared" si="139"/>
        <v>374.52</v>
      </c>
      <c r="G189" s="97">
        <f t="shared" si="139"/>
        <v>1829.1299999999999</v>
      </c>
      <c r="H189" s="97">
        <f t="shared" si="139"/>
        <v>0</v>
      </c>
      <c r="I189" s="97">
        <f t="shared" si="139"/>
        <v>0</v>
      </c>
      <c r="J189" s="97">
        <f t="shared" si="139"/>
        <v>0</v>
      </c>
      <c r="K189" s="91">
        <f t="shared" ref="K189:K248" si="140">E189+F189+G189+H189+I189+J189+D189</f>
        <v>3613.55</v>
      </c>
    </row>
    <row r="190" spans="1:11" x14ac:dyDescent="0.25">
      <c r="A190" s="102"/>
      <c r="B190" s="103"/>
      <c r="C190" s="99" t="s">
        <v>48</v>
      </c>
      <c r="D190" s="97">
        <f>D193+D196+D199+D215</f>
        <v>0</v>
      </c>
      <c r="E190" s="97">
        <f t="shared" ref="E190:J190" si="141">E193+E196+E199+E215</f>
        <v>0</v>
      </c>
      <c r="F190" s="97">
        <f t="shared" si="141"/>
        <v>0</v>
      </c>
      <c r="G190" s="97">
        <f t="shared" si="141"/>
        <v>0</v>
      </c>
      <c r="H190" s="97">
        <f t="shared" si="141"/>
        <v>0</v>
      </c>
      <c r="I190" s="97">
        <f t="shared" si="141"/>
        <v>0</v>
      </c>
      <c r="J190" s="97">
        <f t="shared" si="141"/>
        <v>0</v>
      </c>
      <c r="K190" s="91">
        <f t="shared" si="140"/>
        <v>0</v>
      </c>
    </row>
    <row r="191" spans="1:11" ht="15" customHeight="1" x14ac:dyDescent="0.25">
      <c r="A191" s="102"/>
      <c r="B191" s="103"/>
      <c r="C191" s="98" t="s">
        <v>3</v>
      </c>
      <c r="D191" s="97">
        <f>D192+D193</f>
        <v>0</v>
      </c>
      <c r="E191" s="97">
        <f t="shared" ref="E191:J191" si="142">E192+E193</f>
        <v>0</v>
      </c>
      <c r="F191" s="97">
        <f t="shared" si="142"/>
        <v>0</v>
      </c>
      <c r="G191" s="97">
        <f t="shared" si="142"/>
        <v>0</v>
      </c>
      <c r="H191" s="97">
        <f t="shared" si="142"/>
        <v>0</v>
      </c>
      <c r="I191" s="97">
        <f t="shared" si="142"/>
        <v>0</v>
      </c>
      <c r="J191" s="97">
        <f t="shared" si="142"/>
        <v>0</v>
      </c>
      <c r="K191" s="91">
        <f t="shared" si="140"/>
        <v>0</v>
      </c>
    </row>
    <row r="192" spans="1:11" x14ac:dyDescent="0.25">
      <c r="A192" s="102"/>
      <c r="B192" s="103"/>
      <c r="C192" s="99" t="s">
        <v>47</v>
      </c>
      <c r="D192" s="97">
        <v>0</v>
      </c>
      <c r="E192" s="97">
        <v>0</v>
      </c>
      <c r="F192" s="97">
        <v>0</v>
      </c>
      <c r="G192" s="97">
        <v>0</v>
      </c>
      <c r="H192" s="97">
        <v>0</v>
      </c>
      <c r="I192" s="97">
        <v>0</v>
      </c>
      <c r="J192" s="97">
        <v>0</v>
      </c>
      <c r="K192" s="91">
        <f t="shared" si="140"/>
        <v>0</v>
      </c>
    </row>
    <row r="193" spans="1:11" x14ac:dyDescent="0.25">
      <c r="A193" s="102"/>
      <c r="B193" s="103"/>
      <c r="C193" s="99" t="s">
        <v>48</v>
      </c>
      <c r="D193" s="97">
        <v>0</v>
      </c>
      <c r="E193" s="97">
        <v>0</v>
      </c>
      <c r="F193" s="97">
        <v>0</v>
      </c>
      <c r="G193" s="97">
        <v>0</v>
      </c>
      <c r="H193" s="97">
        <v>0</v>
      </c>
      <c r="I193" s="97">
        <v>0</v>
      </c>
      <c r="J193" s="97">
        <v>0</v>
      </c>
      <c r="K193" s="91">
        <f t="shared" si="140"/>
        <v>0</v>
      </c>
    </row>
    <row r="194" spans="1:11" x14ac:dyDescent="0.25">
      <c r="A194" s="102"/>
      <c r="B194" s="103"/>
      <c r="C194" s="98" t="s">
        <v>4</v>
      </c>
      <c r="D194" s="97">
        <f>D195+D196</f>
        <v>0</v>
      </c>
      <c r="E194" s="97">
        <f t="shared" ref="E194:J194" si="143">E195+E196</f>
        <v>0</v>
      </c>
      <c r="F194" s="97">
        <f t="shared" si="143"/>
        <v>0</v>
      </c>
      <c r="G194" s="97">
        <f t="shared" si="143"/>
        <v>0</v>
      </c>
      <c r="H194" s="97">
        <f t="shared" si="143"/>
        <v>0</v>
      </c>
      <c r="I194" s="97">
        <f t="shared" si="143"/>
        <v>0</v>
      </c>
      <c r="J194" s="97">
        <f t="shared" si="143"/>
        <v>0</v>
      </c>
      <c r="K194" s="91">
        <f t="shared" si="140"/>
        <v>0</v>
      </c>
    </row>
    <row r="195" spans="1:11" x14ac:dyDescent="0.25">
      <c r="A195" s="102"/>
      <c r="B195" s="103"/>
      <c r="C195" s="99" t="s">
        <v>47</v>
      </c>
      <c r="D195" s="75">
        <v>0</v>
      </c>
      <c r="E195" s="75">
        <v>0</v>
      </c>
      <c r="F195" s="75">
        <v>0</v>
      </c>
      <c r="G195" s="75">
        <v>0</v>
      </c>
      <c r="H195" s="75">
        <v>0</v>
      </c>
      <c r="I195" s="75">
        <v>0</v>
      </c>
      <c r="J195" s="75">
        <v>0</v>
      </c>
      <c r="K195" s="91">
        <f t="shared" si="140"/>
        <v>0</v>
      </c>
    </row>
    <row r="196" spans="1:11" x14ac:dyDescent="0.25">
      <c r="A196" s="102"/>
      <c r="B196" s="103"/>
      <c r="C196" s="99" t="s">
        <v>48</v>
      </c>
      <c r="D196" s="75">
        <v>0</v>
      </c>
      <c r="E196" s="75">
        <v>0</v>
      </c>
      <c r="F196" s="75">
        <v>0</v>
      </c>
      <c r="G196" s="75">
        <v>0</v>
      </c>
      <c r="H196" s="75">
        <v>0</v>
      </c>
      <c r="I196" s="75">
        <v>0</v>
      </c>
      <c r="J196" s="75">
        <v>0</v>
      </c>
      <c r="K196" s="91">
        <f t="shared" si="140"/>
        <v>0</v>
      </c>
    </row>
    <row r="197" spans="1:11" ht="24" x14ac:dyDescent="0.25">
      <c r="A197" s="102"/>
      <c r="B197" s="103"/>
      <c r="C197" s="98" t="s">
        <v>6</v>
      </c>
      <c r="D197" s="75">
        <f>D198+D199</f>
        <v>1065.46</v>
      </c>
      <c r="E197" s="75">
        <f t="shared" ref="E197:J197" si="144">E198+E199</f>
        <v>299.63</v>
      </c>
      <c r="F197" s="75">
        <f t="shared" si="144"/>
        <v>352.62</v>
      </c>
      <c r="G197" s="75">
        <f t="shared" si="144"/>
        <v>1542.81</v>
      </c>
      <c r="H197" s="75">
        <f t="shared" si="144"/>
        <v>0</v>
      </c>
      <c r="I197" s="75">
        <f t="shared" si="144"/>
        <v>0</v>
      </c>
      <c r="J197" s="75">
        <f t="shared" si="144"/>
        <v>0</v>
      </c>
      <c r="K197" s="91">
        <f t="shared" si="140"/>
        <v>3260.52</v>
      </c>
    </row>
    <row r="198" spans="1:11" x14ac:dyDescent="0.25">
      <c r="A198" s="102"/>
      <c r="B198" s="103"/>
      <c r="C198" s="99" t="s">
        <v>47</v>
      </c>
      <c r="D198" s="75">
        <f>D202+D205+D208</f>
        <v>1065.46</v>
      </c>
      <c r="E198" s="75">
        <f t="shared" ref="E198:J198" si="145">E202+E205+E208</f>
        <v>299.63</v>
      </c>
      <c r="F198" s="75">
        <f t="shared" si="145"/>
        <v>352.62</v>
      </c>
      <c r="G198" s="75">
        <f t="shared" si="145"/>
        <v>1542.81</v>
      </c>
      <c r="H198" s="75">
        <f t="shared" si="145"/>
        <v>0</v>
      </c>
      <c r="I198" s="75">
        <f t="shared" si="145"/>
        <v>0</v>
      </c>
      <c r="J198" s="75">
        <f t="shared" si="145"/>
        <v>0</v>
      </c>
      <c r="K198" s="91">
        <f t="shared" si="140"/>
        <v>3260.52</v>
      </c>
    </row>
    <row r="199" spans="1:11" x14ac:dyDescent="0.25">
      <c r="A199" s="102"/>
      <c r="B199" s="103"/>
      <c r="C199" s="99" t="s">
        <v>48</v>
      </c>
      <c r="D199" s="75">
        <f>D203+D206+D209</f>
        <v>0</v>
      </c>
      <c r="E199" s="75">
        <f t="shared" ref="E199:J199" si="146">E203+E206+E209</f>
        <v>0</v>
      </c>
      <c r="F199" s="75">
        <f t="shared" si="146"/>
        <v>0</v>
      </c>
      <c r="G199" s="75">
        <f t="shared" si="146"/>
        <v>0</v>
      </c>
      <c r="H199" s="75">
        <f t="shared" si="146"/>
        <v>0</v>
      </c>
      <c r="I199" s="75">
        <f t="shared" si="146"/>
        <v>0</v>
      </c>
      <c r="J199" s="75">
        <f t="shared" si="146"/>
        <v>0</v>
      </c>
      <c r="K199" s="91">
        <f t="shared" si="140"/>
        <v>0</v>
      </c>
    </row>
    <row r="200" spans="1:11" x14ac:dyDescent="0.25">
      <c r="A200" s="102"/>
      <c r="B200" s="103"/>
      <c r="C200" s="98" t="s">
        <v>5</v>
      </c>
      <c r="D200" s="98"/>
      <c r="E200" s="97"/>
      <c r="F200" s="97"/>
      <c r="G200" s="97"/>
      <c r="H200" s="97"/>
      <c r="I200" s="97"/>
      <c r="J200" s="97"/>
      <c r="K200" s="91"/>
    </row>
    <row r="201" spans="1:11" ht="24" x14ac:dyDescent="0.25">
      <c r="A201" s="102"/>
      <c r="B201" s="103"/>
      <c r="C201" s="98" t="s">
        <v>65</v>
      </c>
      <c r="D201" s="75">
        <f>D202+D203</f>
        <v>1065.46</v>
      </c>
      <c r="E201" s="75">
        <f t="shared" ref="E201:J201" si="147">E202+E203</f>
        <v>188.02</v>
      </c>
      <c r="F201" s="75">
        <f t="shared" si="147"/>
        <v>352.62</v>
      </c>
      <c r="G201" s="75">
        <f t="shared" si="147"/>
        <v>1542.81</v>
      </c>
      <c r="H201" s="75">
        <f t="shared" si="147"/>
        <v>0</v>
      </c>
      <c r="I201" s="75">
        <f t="shared" si="147"/>
        <v>0</v>
      </c>
      <c r="J201" s="75">
        <f t="shared" si="147"/>
        <v>0</v>
      </c>
      <c r="K201" s="91">
        <f t="shared" si="140"/>
        <v>3148.91</v>
      </c>
    </row>
    <row r="202" spans="1:11" x14ac:dyDescent="0.25">
      <c r="A202" s="102"/>
      <c r="B202" s="103"/>
      <c r="C202" s="99" t="s">
        <v>47</v>
      </c>
      <c r="D202" s="98">
        <v>1065.46</v>
      </c>
      <c r="E202" s="97">
        <v>188.02</v>
      </c>
      <c r="F202" s="97">
        <v>352.62</v>
      </c>
      <c r="G202" s="97">
        <v>1542.81</v>
      </c>
      <c r="H202" s="97">
        <v>0</v>
      </c>
      <c r="I202" s="97">
        <v>0</v>
      </c>
      <c r="J202" s="97">
        <v>0</v>
      </c>
      <c r="K202" s="91">
        <f t="shared" si="140"/>
        <v>3148.91</v>
      </c>
    </row>
    <row r="203" spans="1:11" x14ac:dyDescent="0.25">
      <c r="A203" s="102"/>
      <c r="B203" s="103"/>
      <c r="C203" s="99" t="s">
        <v>48</v>
      </c>
      <c r="D203" s="75">
        <v>0</v>
      </c>
      <c r="E203" s="75">
        <v>0</v>
      </c>
      <c r="F203" s="75">
        <v>0</v>
      </c>
      <c r="G203" s="75">
        <v>0</v>
      </c>
      <c r="H203" s="75">
        <v>0</v>
      </c>
      <c r="I203" s="75">
        <v>0</v>
      </c>
      <c r="J203" s="75">
        <v>0</v>
      </c>
      <c r="K203" s="91">
        <f t="shared" si="140"/>
        <v>0</v>
      </c>
    </row>
    <row r="204" spans="1:11" ht="24" x14ac:dyDescent="0.25">
      <c r="A204" s="102"/>
      <c r="B204" s="103"/>
      <c r="C204" s="98" t="s">
        <v>68</v>
      </c>
      <c r="D204" s="97">
        <f>D205+D206</f>
        <v>0</v>
      </c>
      <c r="E204" s="97">
        <f t="shared" ref="E204:J204" si="148">E205+E206</f>
        <v>19.559999999999999</v>
      </c>
      <c r="F204" s="97">
        <f t="shared" si="148"/>
        <v>0</v>
      </c>
      <c r="G204" s="97">
        <f t="shared" si="148"/>
        <v>0</v>
      </c>
      <c r="H204" s="97">
        <f t="shared" si="148"/>
        <v>0</v>
      </c>
      <c r="I204" s="97">
        <f t="shared" si="148"/>
        <v>0</v>
      </c>
      <c r="J204" s="97">
        <f t="shared" si="148"/>
        <v>0</v>
      </c>
      <c r="K204" s="91">
        <f t="shared" si="140"/>
        <v>19.559999999999999</v>
      </c>
    </row>
    <row r="205" spans="1:11" x14ac:dyDescent="0.25">
      <c r="A205" s="102"/>
      <c r="B205" s="103"/>
      <c r="C205" s="99" t="s">
        <v>47</v>
      </c>
      <c r="D205" s="97">
        <v>0</v>
      </c>
      <c r="E205" s="97">
        <v>19.559999999999999</v>
      </c>
      <c r="F205" s="97">
        <v>0</v>
      </c>
      <c r="G205" s="97">
        <v>0</v>
      </c>
      <c r="H205" s="97">
        <v>0</v>
      </c>
      <c r="I205" s="97">
        <v>0</v>
      </c>
      <c r="J205" s="97">
        <v>0</v>
      </c>
      <c r="K205" s="91">
        <f t="shared" si="140"/>
        <v>19.559999999999999</v>
      </c>
    </row>
    <row r="206" spans="1:11" x14ac:dyDescent="0.25">
      <c r="A206" s="102"/>
      <c r="B206" s="103"/>
      <c r="C206" s="99" t="s">
        <v>48</v>
      </c>
      <c r="D206" s="97">
        <v>0</v>
      </c>
      <c r="E206" s="97">
        <v>0</v>
      </c>
      <c r="F206" s="97">
        <v>0</v>
      </c>
      <c r="G206" s="97">
        <v>0</v>
      </c>
      <c r="H206" s="97">
        <v>0</v>
      </c>
      <c r="I206" s="97">
        <v>0</v>
      </c>
      <c r="J206" s="97">
        <v>0</v>
      </c>
      <c r="K206" s="91">
        <f t="shared" si="140"/>
        <v>0</v>
      </c>
    </row>
    <row r="207" spans="1:11" ht="24" x14ac:dyDescent="0.25">
      <c r="A207" s="102"/>
      <c r="B207" s="103"/>
      <c r="C207" s="98" t="s">
        <v>69</v>
      </c>
      <c r="D207" s="97">
        <f>D208+D209</f>
        <v>0</v>
      </c>
      <c r="E207" s="97">
        <f t="shared" ref="E207:J207" si="149">E208+E209</f>
        <v>92.05</v>
      </c>
      <c r="F207" s="97">
        <f t="shared" si="149"/>
        <v>0</v>
      </c>
      <c r="G207" s="97">
        <f t="shared" si="149"/>
        <v>0</v>
      </c>
      <c r="H207" s="97">
        <f t="shared" si="149"/>
        <v>0</v>
      </c>
      <c r="I207" s="97">
        <f t="shared" si="149"/>
        <v>0</v>
      </c>
      <c r="J207" s="97">
        <f t="shared" si="149"/>
        <v>0</v>
      </c>
      <c r="K207" s="91">
        <f t="shared" si="140"/>
        <v>92.05</v>
      </c>
    </row>
    <row r="208" spans="1:11" x14ac:dyDescent="0.25">
      <c r="A208" s="102"/>
      <c r="B208" s="103"/>
      <c r="C208" s="99" t="s">
        <v>47</v>
      </c>
      <c r="D208" s="97">
        <v>0</v>
      </c>
      <c r="E208" s="97">
        <v>92.05</v>
      </c>
      <c r="F208" s="97">
        <v>0</v>
      </c>
      <c r="G208" s="97">
        <v>0</v>
      </c>
      <c r="H208" s="97">
        <v>0</v>
      </c>
      <c r="I208" s="97">
        <v>0</v>
      </c>
      <c r="J208" s="97">
        <v>0</v>
      </c>
      <c r="K208" s="91">
        <f t="shared" si="140"/>
        <v>92.05</v>
      </c>
    </row>
    <row r="209" spans="1:12" x14ac:dyDescent="0.25">
      <c r="A209" s="102"/>
      <c r="B209" s="103"/>
      <c r="C209" s="99" t="s">
        <v>48</v>
      </c>
      <c r="D209" s="97">
        <v>0</v>
      </c>
      <c r="E209" s="97">
        <v>0</v>
      </c>
      <c r="F209" s="97">
        <v>0</v>
      </c>
      <c r="G209" s="97">
        <v>0</v>
      </c>
      <c r="H209" s="97">
        <v>0</v>
      </c>
      <c r="I209" s="97">
        <v>0</v>
      </c>
      <c r="J209" s="97">
        <v>0</v>
      </c>
      <c r="K209" s="91">
        <f t="shared" si="140"/>
        <v>0</v>
      </c>
    </row>
    <row r="210" spans="1:12" x14ac:dyDescent="0.25">
      <c r="A210" s="102"/>
      <c r="B210" s="103"/>
      <c r="C210" s="98" t="s">
        <v>10</v>
      </c>
      <c r="D210" s="97">
        <v>0</v>
      </c>
      <c r="E210" s="97">
        <v>0</v>
      </c>
      <c r="F210" s="97">
        <v>0</v>
      </c>
      <c r="G210" s="97">
        <v>0</v>
      </c>
      <c r="H210" s="97">
        <v>0</v>
      </c>
      <c r="I210" s="97">
        <v>0</v>
      </c>
      <c r="J210" s="97">
        <v>0</v>
      </c>
      <c r="K210" s="91">
        <f t="shared" si="140"/>
        <v>0</v>
      </c>
    </row>
    <row r="211" spans="1:12" ht="24" x14ac:dyDescent="0.25">
      <c r="A211" s="102"/>
      <c r="B211" s="103"/>
      <c r="C211" s="98" t="s">
        <v>7</v>
      </c>
      <c r="D211" s="97">
        <v>0</v>
      </c>
      <c r="E211" s="97">
        <v>0</v>
      </c>
      <c r="F211" s="97">
        <v>0</v>
      </c>
      <c r="G211" s="97">
        <v>0</v>
      </c>
      <c r="H211" s="97">
        <v>0</v>
      </c>
      <c r="I211" s="97">
        <v>0</v>
      </c>
      <c r="J211" s="97">
        <v>0</v>
      </c>
      <c r="K211" s="91">
        <f t="shared" si="140"/>
        <v>0</v>
      </c>
    </row>
    <row r="212" spans="1:12" ht="36" x14ac:dyDescent="0.25">
      <c r="A212" s="102"/>
      <c r="B212" s="103"/>
      <c r="C212" s="98" t="s">
        <v>8</v>
      </c>
      <c r="D212" s="97">
        <v>0</v>
      </c>
      <c r="E212" s="97">
        <v>0</v>
      </c>
      <c r="F212" s="97">
        <v>0</v>
      </c>
      <c r="G212" s="97">
        <v>0</v>
      </c>
      <c r="H212" s="97">
        <v>0</v>
      </c>
      <c r="I212" s="97">
        <v>0</v>
      </c>
      <c r="J212" s="97">
        <v>0</v>
      </c>
      <c r="K212" s="91">
        <f t="shared" si="140"/>
        <v>0</v>
      </c>
    </row>
    <row r="213" spans="1:12" ht="15" customHeight="1" x14ac:dyDescent="0.25">
      <c r="A213" s="102"/>
      <c r="B213" s="103"/>
      <c r="C213" s="98" t="s">
        <v>37</v>
      </c>
      <c r="D213" s="56">
        <f>D214+D215</f>
        <v>9.49</v>
      </c>
      <c r="E213" s="56">
        <f t="shared" ref="E213:J213" si="150">E214+E215</f>
        <v>35.32</v>
      </c>
      <c r="F213" s="56">
        <f t="shared" si="150"/>
        <v>21.9</v>
      </c>
      <c r="G213" s="56">
        <f t="shared" si="150"/>
        <v>286.32</v>
      </c>
      <c r="H213" s="56">
        <f t="shared" si="150"/>
        <v>0</v>
      </c>
      <c r="I213" s="56">
        <f t="shared" si="150"/>
        <v>0</v>
      </c>
      <c r="J213" s="56">
        <f t="shared" si="150"/>
        <v>0</v>
      </c>
      <c r="K213" s="91">
        <f t="shared" si="140"/>
        <v>353.03</v>
      </c>
    </row>
    <row r="214" spans="1:12" ht="15" customHeight="1" x14ac:dyDescent="0.25">
      <c r="A214" s="102"/>
      <c r="B214" s="103"/>
      <c r="C214" s="99" t="s">
        <v>47</v>
      </c>
      <c r="D214" s="56">
        <f>D218+D221</f>
        <v>9.49</v>
      </c>
      <c r="E214" s="56">
        <f t="shared" ref="E214:J214" si="151">E218+E221</f>
        <v>35.32</v>
      </c>
      <c r="F214" s="56">
        <f t="shared" si="151"/>
        <v>21.9</v>
      </c>
      <c r="G214" s="56">
        <f t="shared" si="151"/>
        <v>286.32</v>
      </c>
      <c r="H214" s="56">
        <f t="shared" si="151"/>
        <v>0</v>
      </c>
      <c r="I214" s="56">
        <f t="shared" si="151"/>
        <v>0</v>
      </c>
      <c r="J214" s="56">
        <f t="shared" si="151"/>
        <v>0</v>
      </c>
      <c r="K214" s="91">
        <f t="shared" si="140"/>
        <v>353.03</v>
      </c>
    </row>
    <row r="215" spans="1:12" ht="15" customHeight="1" x14ac:dyDescent="0.25">
      <c r="A215" s="102"/>
      <c r="B215" s="103"/>
      <c r="C215" s="99" t="s">
        <v>48</v>
      </c>
      <c r="D215" s="75">
        <f>D219+D222</f>
        <v>0</v>
      </c>
      <c r="E215" s="75">
        <f t="shared" ref="E215:J215" si="152">E219+E222</f>
        <v>0</v>
      </c>
      <c r="F215" s="75">
        <f t="shared" si="152"/>
        <v>0</v>
      </c>
      <c r="G215" s="75">
        <f t="shared" si="152"/>
        <v>0</v>
      </c>
      <c r="H215" s="75">
        <f t="shared" si="152"/>
        <v>0</v>
      </c>
      <c r="I215" s="75">
        <f t="shared" si="152"/>
        <v>0</v>
      </c>
      <c r="J215" s="75">
        <f t="shared" si="152"/>
        <v>0</v>
      </c>
      <c r="K215" s="91">
        <f t="shared" si="140"/>
        <v>0</v>
      </c>
    </row>
    <row r="216" spans="1:12" x14ac:dyDescent="0.25">
      <c r="A216" s="102"/>
      <c r="B216" s="103"/>
      <c r="C216" s="98" t="s">
        <v>5</v>
      </c>
      <c r="D216" s="98"/>
      <c r="E216" s="97"/>
      <c r="F216" s="97"/>
      <c r="G216" s="97"/>
      <c r="H216" s="97"/>
      <c r="I216" s="97"/>
      <c r="J216" s="97"/>
      <c r="K216" s="91"/>
    </row>
    <row r="217" spans="1:12" ht="24" x14ac:dyDescent="0.25">
      <c r="A217" s="102"/>
      <c r="B217" s="103"/>
      <c r="C217" s="98" t="s">
        <v>65</v>
      </c>
      <c r="D217" s="75">
        <f>D218+D219</f>
        <v>9.49</v>
      </c>
      <c r="E217" s="75">
        <f t="shared" ref="E217:J217" si="153">E218+E219</f>
        <v>35.32</v>
      </c>
      <c r="F217" s="75">
        <f t="shared" si="153"/>
        <v>21.9</v>
      </c>
      <c r="G217" s="75">
        <f t="shared" si="153"/>
        <v>0</v>
      </c>
      <c r="H217" s="75">
        <f t="shared" si="153"/>
        <v>0</v>
      </c>
      <c r="I217" s="75">
        <f t="shared" si="153"/>
        <v>0</v>
      </c>
      <c r="J217" s="75">
        <f t="shared" si="153"/>
        <v>0</v>
      </c>
      <c r="K217" s="91">
        <f t="shared" si="140"/>
        <v>66.709999999999994</v>
      </c>
    </row>
    <row r="218" spans="1:12" x14ac:dyDescent="0.25">
      <c r="A218" s="102"/>
      <c r="B218" s="103"/>
      <c r="C218" s="99" t="s">
        <v>47</v>
      </c>
      <c r="D218" s="98">
        <v>9.49</v>
      </c>
      <c r="E218" s="97">
        <v>35.32</v>
      </c>
      <c r="F218" s="97">
        <v>21.9</v>
      </c>
      <c r="G218" s="75">
        <v>0</v>
      </c>
      <c r="H218" s="75">
        <v>0</v>
      </c>
      <c r="I218" s="75">
        <v>0</v>
      </c>
      <c r="J218" s="75">
        <v>0</v>
      </c>
      <c r="K218" s="91">
        <f t="shared" si="140"/>
        <v>66.709999999999994</v>
      </c>
    </row>
    <row r="219" spans="1:12" x14ac:dyDescent="0.25">
      <c r="A219" s="102"/>
      <c r="B219" s="103"/>
      <c r="C219" s="99" t="s">
        <v>48</v>
      </c>
      <c r="D219" s="75">
        <v>0</v>
      </c>
      <c r="E219" s="75">
        <v>0</v>
      </c>
      <c r="F219" s="75">
        <v>0</v>
      </c>
      <c r="G219" s="75">
        <v>0</v>
      </c>
      <c r="H219" s="75">
        <v>0</v>
      </c>
      <c r="I219" s="75">
        <v>0</v>
      </c>
      <c r="J219" s="75">
        <v>0</v>
      </c>
      <c r="K219" s="91">
        <f t="shared" si="140"/>
        <v>0</v>
      </c>
    </row>
    <row r="220" spans="1:12" ht="24" x14ac:dyDescent="0.25">
      <c r="A220" s="102"/>
      <c r="B220" s="103"/>
      <c r="C220" s="98" t="s">
        <v>68</v>
      </c>
      <c r="D220" s="56">
        <f>D221+D222</f>
        <v>0</v>
      </c>
      <c r="E220" s="56">
        <f t="shared" ref="E220:J220" si="154">E221+E222</f>
        <v>0</v>
      </c>
      <c r="F220" s="56">
        <f t="shared" si="154"/>
        <v>0</v>
      </c>
      <c r="G220" s="56">
        <f t="shared" si="154"/>
        <v>286.32</v>
      </c>
      <c r="H220" s="56">
        <f t="shared" si="154"/>
        <v>0</v>
      </c>
      <c r="I220" s="56">
        <f t="shared" si="154"/>
        <v>0</v>
      </c>
      <c r="J220" s="56">
        <f t="shared" si="154"/>
        <v>0</v>
      </c>
      <c r="K220" s="91">
        <f t="shared" si="140"/>
        <v>286.32</v>
      </c>
    </row>
    <row r="221" spans="1:12" x14ac:dyDescent="0.25">
      <c r="A221" s="102"/>
      <c r="B221" s="103"/>
      <c r="C221" s="99" t="s">
        <v>47</v>
      </c>
      <c r="D221" s="56">
        <v>0</v>
      </c>
      <c r="E221" s="56">
        <v>0</v>
      </c>
      <c r="F221" s="56">
        <v>0</v>
      </c>
      <c r="G221" s="97">
        <v>286.32</v>
      </c>
      <c r="H221" s="56">
        <v>0</v>
      </c>
      <c r="I221" s="56">
        <v>0</v>
      </c>
      <c r="J221" s="56">
        <v>0</v>
      </c>
      <c r="K221" s="91">
        <f t="shared" si="140"/>
        <v>286.32</v>
      </c>
    </row>
    <row r="222" spans="1:12" x14ac:dyDescent="0.25">
      <c r="A222" s="102"/>
      <c r="B222" s="103"/>
      <c r="C222" s="99" t="s">
        <v>48</v>
      </c>
      <c r="D222" s="56">
        <v>0</v>
      </c>
      <c r="E222" s="56">
        <v>0</v>
      </c>
      <c r="F222" s="56">
        <v>0</v>
      </c>
      <c r="G222" s="56">
        <v>0</v>
      </c>
      <c r="H222" s="56">
        <v>0</v>
      </c>
      <c r="I222" s="56">
        <v>0</v>
      </c>
      <c r="J222" s="56">
        <v>0</v>
      </c>
      <c r="K222" s="91">
        <f t="shared" si="140"/>
        <v>0</v>
      </c>
    </row>
    <row r="223" spans="1:12" x14ac:dyDescent="0.25">
      <c r="A223" s="102" t="s">
        <v>25</v>
      </c>
      <c r="B223" s="103" t="s">
        <v>70</v>
      </c>
      <c r="C223" s="98" t="s">
        <v>43</v>
      </c>
      <c r="D223" s="75">
        <f>D224+D225</f>
        <v>1604.16</v>
      </c>
      <c r="E223" s="75">
        <f t="shared" ref="E223:J223" si="155">E224+E225</f>
        <v>1790.82</v>
      </c>
      <c r="F223" s="75">
        <f t="shared" si="155"/>
        <v>1836.71</v>
      </c>
      <c r="G223" s="75">
        <f t="shared" si="155"/>
        <v>825.02</v>
      </c>
      <c r="H223" s="75">
        <f t="shared" si="155"/>
        <v>4158.42</v>
      </c>
      <c r="I223" s="75">
        <f t="shared" si="155"/>
        <v>77.52</v>
      </c>
      <c r="J223" s="75">
        <f t="shared" si="155"/>
        <v>77.52</v>
      </c>
      <c r="K223" s="91">
        <f t="shared" si="140"/>
        <v>10370.17</v>
      </c>
      <c r="L223" s="10"/>
    </row>
    <row r="224" spans="1:12" ht="15" customHeight="1" x14ac:dyDescent="0.25">
      <c r="A224" s="102"/>
      <c r="B224" s="103"/>
      <c r="C224" s="99" t="s">
        <v>47</v>
      </c>
      <c r="D224" s="75">
        <f>D227+D230+D233</f>
        <v>1604.16</v>
      </c>
      <c r="E224" s="75">
        <f t="shared" ref="E224:J224" si="156">E227+E230+E233</f>
        <v>1790.82</v>
      </c>
      <c r="F224" s="75">
        <f t="shared" si="156"/>
        <v>1836.71</v>
      </c>
      <c r="G224" s="75">
        <f t="shared" si="156"/>
        <v>825.02</v>
      </c>
      <c r="H224" s="75">
        <f t="shared" si="156"/>
        <v>0</v>
      </c>
      <c r="I224" s="75">
        <f t="shared" si="156"/>
        <v>0</v>
      </c>
      <c r="J224" s="75">
        <f t="shared" si="156"/>
        <v>0</v>
      </c>
      <c r="K224" s="91">
        <f t="shared" si="140"/>
        <v>6056.7099999999991</v>
      </c>
      <c r="L224" s="10"/>
    </row>
    <row r="225" spans="1:12" x14ac:dyDescent="0.25">
      <c r="A225" s="102"/>
      <c r="B225" s="103"/>
      <c r="C225" s="99" t="s">
        <v>48</v>
      </c>
      <c r="D225" s="75">
        <f>D228+D231+D234</f>
        <v>0</v>
      </c>
      <c r="E225" s="75">
        <f t="shared" ref="E225:J225" si="157">E228+E231+E234</f>
        <v>0</v>
      </c>
      <c r="F225" s="75">
        <f t="shared" si="157"/>
        <v>0</v>
      </c>
      <c r="G225" s="75">
        <f t="shared" si="157"/>
        <v>0</v>
      </c>
      <c r="H225" s="75">
        <f t="shared" si="157"/>
        <v>4158.42</v>
      </c>
      <c r="I225" s="75">
        <f t="shared" si="157"/>
        <v>77.52</v>
      </c>
      <c r="J225" s="75">
        <f t="shared" si="157"/>
        <v>77.52</v>
      </c>
      <c r="K225" s="91">
        <f t="shared" si="140"/>
        <v>4313.4600000000009</v>
      </c>
      <c r="L225" s="10"/>
    </row>
    <row r="226" spans="1:12" ht="15" customHeight="1" x14ac:dyDescent="0.25">
      <c r="A226" s="102"/>
      <c r="B226" s="103"/>
      <c r="C226" s="98" t="s">
        <v>3</v>
      </c>
      <c r="D226" s="97">
        <f>D227+D228</f>
        <v>0</v>
      </c>
      <c r="E226" s="97">
        <f t="shared" ref="E226:J226" si="158">E227+E228</f>
        <v>0</v>
      </c>
      <c r="F226" s="97">
        <f t="shared" si="158"/>
        <v>0</v>
      </c>
      <c r="G226" s="97">
        <f t="shared" si="158"/>
        <v>0</v>
      </c>
      <c r="H226" s="97">
        <f t="shared" si="158"/>
        <v>0</v>
      </c>
      <c r="I226" s="97">
        <f t="shared" si="158"/>
        <v>0</v>
      </c>
      <c r="J226" s="97">
        <f t="shared" si="158"/>
        <v>0</v>
      </c>
      <c r="K226" s="91">
        <f t="shared" si="140"/>
        <v>0</v>
      </c>
    </row>
    <row r="227" spans="1:12" x14ac:dyDescent="0.25">
      <c r="A227" s="102"/>
      <c r="B227" s="103"/>
      <c r="C227" s="99" t="s">
        <v>47</v>
      </c>
      <c r="D227" s="97">
        <v>0</v>
      </c>
      <c r="E227" s="97">
        <v>0</v>
      </c>
      <c r="F227" s="97">
        <v>0</v>
      </c>
      <c r="G227" s="97">
        <v>0</v>
      </c>
      <c r="H227" s="97">
        <v>0</v>
      </c>
      <c r="I227" s="97">
        <v>0</v>
      </c>
      <c r="J227" s="97">
        <v>0</v>
      </c>
      <c r="K227" s="91">
        <f t="shared" si="140"/>
        <v>0</v>
      </c>
    </row>
    <row r="228" spans="1:12" x14ac:dyDescent="0.25">
      <c r="A228" s="102"/>
      <c r="B228" s="103"/>
      <c r="C228" s="99" t="s">
        <v>48</v>
      </c>
      <c r="D228" s="97">
        <v>0</v>
      </c>
      <c r="E228" s="97">
        <v>0</v>
      </c>
      <c r="F228" s="97">
        <v>0</v>
      </c>
      <c r="G228" s="97">
        <v>0</v>
      </c>
      <c r="H228" s="97">
        <v>0</v>
      </c>
      <c r="I228" s="97">
        <v>0</v>
      </c>
      <c r="J228" s="97">
        <v>0</v>
      </c>
      <c r="K228" s="91">
        <f t="shared" si="140"/>
        <v>0</v>
      </c>
    </row>
    <row r="229" spans="1:12" x14ac:dyDescent="0.25">
      <c r="A229" s="102"/>
      <c r="B229" s="103"/>
      <c r="C229" s="98" t="s">
        <v>4</v>
      </c>
      <c r="D229" s="97">
        <f>D230+D231</f>
        <v>0</v>
      </c>
      <c r="E229" s="97">
        <f t="shared" ref="E229:J229" si="159">E230+E231</f>
        <v>0</v>
      </c>
      <c r="F229" s="97">
        <f t="shared" si="159"/>
        <v>0</v>
      </c>
      <c r="G229" s="97">
        <f t="shared" si="159"/>
        <v>0</v>
      </c>
      <c r="H229" s="97">
        <f t="shared" si="159"/>
        <v>0</v>
      </c>
      <c r="I229" s="97">
        <f t="shared" si="159"/>
        <v>0</v>
      </c>
      <c r="J229" s="97">
        <f t="shared" si="159"/>
        <v>0</v>
      </c>
      <c r="K229" s="91">
        <f t="shared" si="140"/>
        <v>0</v>
      </c>
      <c r="L229" s="8"/>
    </row>
    <row r="230" spans="1:12" x14ac:dyDescent="0.25">
      <c r="A230" s="102"/>
      <c r="B230" s="103"/>
      <c r="C230" s="99" t="s">
        <v>47</v>
      </c>
      <c r="D230" s="97">
        <v>0</v>
      </c>
      <c r="E230" s="97">
        <v>0</v>
      </c>
      <c r="F230" s="97">
        <v>0</v>
      </c>
      <c r="G230" s="97">
        <v>0</v>
      </c>
      <c r="H230" s="97">
        <v>0</v>
      </c>
      <c r="I230" s="97">
        <v>0</v>
      </c>
      <c r="J230" s="97">
        <v>0</v>
      </c>
      <c r="K230" s="91">
        <f t="shared" si="140"/>
        <v>0</v>
      </c>
      <c r="L230" s="8"/>
    </row>
    <row r="231" spans="1:12" x14ac:dyDescent="0.25">
      <c r="A231" s="102"/>
      <c r="B231" s="103"/>
      <c r="C231" s="99" t="s">
        <v>48</v>
      </c>
      <c r="D231" s="97">
        <v>0</v>
      </c>
      <c r="E231" s="97">
        <v>0</v>
      </c>
      <c r="F231" s="97">
        <v>0</v>
      </c>
      <c r="G231" s="97">
        <v>0</v>
      </c>
      <c r="H231" s="97">
        <v>0</v>
      </c>
      <c r="I231" s="97">
        <v>0</v>
      </c>
      <c r="J231" s="97">
        <v>0</v>
      </c>
      <c r="K231" s="91">
        <f t="shared" si="140"/>
        <v>0</v>
      </c>
    </row>
    <row r="232" spans="1:12" ht="24" x14ac:dyDescent="0.25">
      <c r="A232" s="102"/>
      <c r="B232" s="103"/>
      <c r="C232" s="98" t="s">
        <v>6</v>
      </c>
      <c r="D232" s="56">
        <f>D233+D234</f>
        <v>1604.16</v>
      </c>
      <c r="E232" s="56">
        <f t="shared" ref="E232:J232" si="160">E233+E234</f>
        <v>1790.82</v>
      </c>
      <c r="F232" s="56">
        <f t="shared" si="160"/>
        <v>1836.71</v>
      </c>
      <c r="G232" s="56">
        <f t="shared" si="160"/>
        <v>825.02</v>
      </c>
      <c r="H232" s="56">
        <f t="shared" si="160"/>
        <v>4158.42</v>
      </c>
      <c r="I232" s="56">
        <f t="shared" si="160"/>
        <v>77.52</v>
      </c>
      <c r="J232" s="56">
        <f t="shared" si="160"/>
        <v>77.52</v>
      </c>
      <c r="K232" s="91">
        <f t="shared" si="140"/>
        <v>10370.17</v>
      </c>
    </row>
    <row r="233" spans="1:12" x14ac:dyDescent="0.25">
      <c r="A233" s="102"/>
      <c r="B233" s="103"/>
      <c r="C233" s="99" t="s">
        <v>47</v>
      </c>
      <c r="D233" s="75">
        <f>D237+D240+D243</f>
        <v>1604.16</v>
      </c>
      <c r="E233" s="75">
        <f t="shared" ref="E233:J233" si="161">E237+E240+E243</f>
        <v>1790.82</v>
      </c>
      <c r="F233" s="75">
        <f t="shared" si="161"/>
        <v>1836.71</v>
      </c>
      <c r="G233" s="75">
        <f t="shared" si="161"/>
        <v>825.02</v>
      </c>
      <c r="H233" s="75">
        <f t="shared" si="161"/>
        <v>0</v>
      </c>
      <c r="I233" s="75">
        <f t="shared" si="161"/>
        <v>0</v>
      </c>
      <c r="J233" s="75">
        <f t="shared" si="161"/>
        <v>0</v>
      </c>
      <c r="K233" s="91">
        <f t="shared" si="140"/>
        <v>6056.7099999999991</v>
      </c>
    </row>
    <row r="234" spans="1:12" x14ac:dyDescent="0.25">
      <c r="A234" s="102"/>
      <c r="B234" s="103"/>
      <c r="C234" s="99" t="s">
        <v>48</v>
      </c>
      <c r="D234" s="56">
        <f>D238+D241+D244</f>
        <v>0</v>
      </c>
      <c r="E234" s="56">
        <f t="shared" ref="E234:J234" si="162">E238+E241+E244</f>
        <v>0</v>
      </c>
      <c r="F234" s="56">
        <f t="shared" si="162"/>
        <v>0</v>
      </c>
      <c r="G234" s="56">
        <f t="shared" si="162"/>
        <v>0</v>
      </c>
      <c r="H234" s="56">
        <f t="shared" si="162"/>
        <v>4158.42</v>
      </c>
      <c r="I234" s="56">
        <f t="shared" si="162"/>
        <v>77.52</v>
      </c>
      <c r="J234" s="56">
        <f t="shared" si="162"/>
        <v>77.52</v>
      </c>
      <c r="K234" s="91">
        <f t="shared" si="140"/>
        <v>4313.4600000000009</v>
      </c>
    </row>
    <row r="235" spans="1:12" x14ac:dyDescent="0.25">
      <c r="A235" s="102"/>
      <c r="B235" s="103"/>
      <c r="C235" s="98" t="s">
        <v>5</v>
      </c>
      <c r="D235" s="98"/>
      <c r="E235" s="97"/>
      <c r="F235" s="97"/>
      <c r="G235" s="97"/>
      <c r="H235" s="97"/>
      <c r="I235" s="97"/>
      <c r="J235" s="97"/>
      <c r="K235" s="91"/>
    </row>
    <row r="236" spans="1:12" ht="24" x14ac:dyDescent="0.25">
      <c r="A236" s="102"/>
      <c r="B236" s="103"/>
      <c r="C236" s="98" t="s">
        <v>65</v>
      </c>
      <c r="D236" s="56">
        <f>D237+D238</f>
        <v>1604.16</v>
      </c>
      <c r="E236" s="56">
        <f t="shared" ref="E236:J236" si="163">E237+E238</f>
        <v>1790.82</v>
      </c>
      <c r="F236" s="56">
        <f t="shared" si="163"/>
        <v>1836.71</v>
      </c>
      <c r="G236" s="56">
        <f t="shared" si="163"/>
        <v>808.02</v>
      </c>
      <c r="H236" s="56">
        <f t="shared" si="163"/>
        <v>4080.9</v>
      </c>
      <c r="I236" s="56">
        <f t="shared" si="163"/>
        <v>0</v>
      </c>
      <c r="J236" s="56">
        <f t="shared" si="163"/>
        <v>0</v>
      </c>
      <c r="K236" s="91">
        <f t="shared" si="140"/>
        <v>10120.609999999999</v>
      </c>
    </row>
    <row r="237" spans="1:12" x14ac:dyDescent="0.25">
      <c r="A237" s="102"/>
      <c r="B237" s="103"/>
      <c r="C237" s="99" t="s">
        <v>47</v>
      </c>
      <c r="D237" s="98">
        <v>1604.16</v>
      </c>
      <c r="E237" s="97">
        <v>1790.82</v>
      </c>
      <c r="F237" s="97">
        <v>1836.71</v>
      </c>
      <c r="G237" s="97">
        <v>808.02</v>
      </c>
      <c r="H237" s="97">
        <v>0</v>
      </c>
      <c r="I237" s="97">
        <v>0</v>
      </c>
      <c r="J237" s="97">
        <v>0</v>
      </c>
      <c r="K237" s="91">
        <f t="shared" si="140"/>
        <v>6039.7099999999991</v>
      </c>
    </row>
    <row r="238" spans="1:12" x14ac:dyDescent="0.25">
      <c r="A238" s="102"/>
      <c r="B238" s="103"/>
      <c r="C238" s="99" t="s">
        <v>48</v>
      </c>
      <c r="D238" s="56">
        <v>0</v>
      </c>
      <c r="E238" s="97">
        <v>0</v>
      </c>
      <c r="F238" s="97">
        <v>0</v>
      </c>
      <c r="G238" s="97">
        <v>0</v>
      </c>
      <c r="H238" s="97">
        <v>4080.9</v>
      </c>
      <c r="I238" s="97">
        <v>0</v>
      </c>
      <c r="J238" s="97">
        <v>0</v>
      </c>
      <c r="K238" s="91">
        <f t="shared" si="140"/>
        <v>4080.9</v>
      </c>
    </row>
    <row r="239" spans="1:12" ht="24" x14ac:dyDescent="0.25">
      <c r="A239" s="102"/>
      <c r="B239" s="103"/>
      <c r="C239" s="98" t="s">
        <v>67</v>
      </c>
      <c r="D239" s="97">
        <f>D240+D241</f>
        <v>0</v>
      </c>
      <c r="E239" s="97">
        <f t="shared" ref="E239:J239" si="164">E240+E241</f>
        <v>0</v>
      </c>
      <c r="F239" s="97">
        <f t="shared" si="164"/>
        <v>0</v>
      </c>
      <c r="G239" s="97">
        <f t="shared" si="164"/>
        <v>0</v>
      </c>
      <c r="H239" s="97">
        <f t="shared" si="164"/>
        <v>0</v>
      </c>
      <c r="I239" s="97">
        <f t="shared" si="164"/>
        <v>0</v>
      </c>
      <c r="J239" s="97">
        <f t="shared" si="164"/>
        <v>0</v>
      </c>
      <c r="K239" s="91">
        <f t="shared" si="140"/>
        <v>0</v>
      </c>
    </row>
    <row r="240" spans="1:12" x14ac:dyDescent="0.25">
      <c r="A240" s="102"/>
      <c r="B240" s="103"/>
      <c r="C240" s="99" t="s">
        <v>47</v>
      </c>
      <c r="D240" s="97">
        <v>0</v>
      </c>
      <c r="E240" s="97">
        <v>0</v>
      </c>
      <c r="F240" s="97">
        <v>0</v>
      </c>
      <c r="G240" s="97">
        <v>0</v>
      </c>
      <c r="H240" s="97">
        <v>0</v>
      </c>
      <c r="I240" s="97">
        <v>0</v>
      </c>
      <c r="J240" s="97">
        <v>0</v>
      </c>
      <c r="K240" s="91">
        <f t="shared" si="140"/>
        <v>0</v>
      </c>
    </row>
    <row r="241" spans="1:11" x14ac:dyDescent="0.25">
      <c r="A241" s="102"/>
      <c r="B241" s="103"/>
      <c r="C241" s="99" t="s">
        <v>48</v>
      </c>
      <c r="D241" s="97">
        <v>0</v>
      </c>
      <c r="E241" s="97">
        <v>0</v>
      </c>
      <c r="F241" s="97">
        <v>0</v>
      </c>
      <c r="G241" s="97">
        <v>0</v>
      </c>
      <c r="H241" s="97">
        <v>0</v>
      </c>
      <c r="I241" s="97">
        <v>0</v>
      </c>
      <c r="J241" s="97">
        <v>0</v>
      </c>
      <c r="K241" s="91">
        <f t="shared" si="140"/>
        <v>0</v>
      </c>
    </row>
    <row r="242" spans="1:11" ht="24" x14ac:dyDescent="0.25">
      <c r="A242" s="102"/>
      <c r="B242" s="103"/>
      <c r="C242" s="98" t="s">
        <v>68</v>
      </c>
      <c r="D242" s="97">
        <f>D243+D244</f>
        <v>0</v>
      </c>
      <c r="E242" s="97">
        <f t="shared" ref="E242:J242" si="165">E243+E244</f>
        <v>0</v>
      </c>
      <c r="F242" s="97">
        <f t="shared" si="165"/>
        <v>0</v>
      </c>
      <c r="G242" s="97">
        <f t="shared" si="165"/>
        <v>17</v>
      </c>
      <c r="H242" s="97">
        <f t="shared" si="165"/>
        <v>77.52</v>
      </c>
      <c r="I242" s="97">
        <f t="shared" si="165"/>
        <v>77.52</v>
      </c>
      <c r="J242" s="97">
        <f t="shared" si="165"/>
        <v>77.52</v>
      </c>
      <c r="K242" s="91">
        <f t="shared" si="140"/>
        <v>249.56</v>
      </c>
    </row>
    <row r="243" spans="1:11" x14ac:dyDescent="0.25">
      <c r="A243" s="102"/>
      <c r="B243" s="103"/>
      <c r="C243" s="99" t="s">
        <v>47</v>
      </c>
      <c r="D243" s="97">
        <v>0</v>
      </c>
      <c r="E243" s="97">
        <v>0</v>
      </c>
      <c r="F243" s="97">
        <v>0</v>
      </c>
      <c r="G243" s="97">
        <v>17</v>
      </c>
      <c r="H243" s="97">
        <v>0</v>
      </c>
      <c r="I243" s="97">
        <v>0</v>
      </c>
      <c r="J243" s="97">
        <v>0</v>
      </c>
      <c r="K243" s="91">
        <f t="shared" si="140"/>
        <v>17</v>
      </c>
    </row>
    <row r="244" spans="1:11" x14ac:dyDescent="0.25">
      <c r="A244" s="102"/>
      <c r="B244" s="103"/>
      <c r="C244" s="99" t="s">
        <v>48</v>
      </c>
      <c r="D244" s="97">
        <v>0</v>
      </c>
      <c r="E244" s="97">
        <v>0</v>
      </c>
      <c r="F244" s="97">
        <v>0</v>
      </c>
      <c r="G244" s="97">
        <v>0</v>
      </c>
      <c r="H244" s="100">
        <v>77.52</v>
      </c>
      <c r="I244" s="97">
        <v>77.52</v>
      </c>
      <c r="J244" s="97">
        <v>77.52</v>
      </c>
      <c r="K244" s="91">
        <f t="shared" si="140"/>
        <v>232.56</v>
      </c>
    </row>
    <row r="245" spans="1:11" x14ac:dyDescent="0.25">
      <c r="A245" s="102"/>
      <c r="B245" s="103"/>
      <c r="C245" s="98" t="s">
        <v>10</v>
      </c>
      <c r="D245" s="97">
        <v>0</v>
      </c>
      <c r="E245" s="97">
        <v>0</v>
      </c>
      <c r="F245" s="97">
        <v>0</v>
      </c>
      <c r="G245" s="97">
        <v>0</v>
      </c>
      <c r="H245" s="97">
        <v>0</v>
      </c>
      <c r="I245" s="97">
        <v>0</v>
      </c>
      <c r="J245" s="97">
        <v>0</v>
      </c>
      <c r="K245" s="91">
        <f t="shared" si="140"/>
        <v>0</v>
      </c>
    </row>
    <row r="246" spans="1:11" ht="24" x14ac:dyDescent="0.25">
      <c r="A246" s="102"/>
      <c r="B246" s="103"/>
      <c r="C246" s="98" t="s">
        <v>7</v>
      </c>
      <c r="D246" s="97">
        <v>0</v>
      </c>
      <c r="E246" s="97">
        <v>0</v>
      </c>
      <c r="F246" s="97">
        <v>0</v>
      </c>
      <c r="G246" s="97">
        <v>0</v>
      </c>
      <c r="H246" s="97">
        <v>0</v>
      </c>
      <c r="I246" s="97">
        <v>0</v>
      </c>
      <c r="J246" s="97">
        <v>0</v>
      </c>
      <c r="K246" s="91">
        <f t="shared" si="140"/>
        <v>0</v>
      </c>
    </row>
    <row r="247" spans="1:11" ht="41.25" customHeight="1" x14ac:dyDescent="0.25">
      <c r="A247" s="102"/>
      <c r="B247" s="103"/>
      <c r="C247" s="98" t="s">
        <v>8</v>
      </c>
      <c r="D247" s="97">
        <v>0</v>
      </c>
      <c r="E247" s="97">
        <v>0</v>
      </c>
      <c r="F247" s="97">
        <v>0</v>
      </c>
      <c r="G247" s="97">
        <v>0</v>
      </c>
      <c r="H247" s="97">
        <v>0</v>
      </c>
      <c r="I247" s="97">
        <v>0</v>
      </c>
      <c r="J247" s="97">
        <v>0</v>
      </c>
      <c r="K247" s="91">
        <f t="shared" si="140"/>
        <v>0</v>
      </c>
    </row>
    <row r="248" spans="1:11" ht="15.75" customHeight="1" x14ac:dyDescent="0.25">
      <c r="A248" s="102"/>
      <c r="B248" s="103"/>
      <c r="C248" s="98" t="s">
        <v>37</v>
      </c>
      <c r="D248" s="97">
        <v>0</v>
      </c>
      <c r="E248" s="97">
        <v>0</v>
      </c>
      <c r="F248" s="97">
        <v>0</v>
      </c>
      <c r="G248" s="97">
        <v>0</v>
      </c>
      <c r="H248" s="97">
        <v>0</v>
      </c>
      <c r="I248" s="97">
        <v>0</v>
      </c>
      <c r="J248" s="97">
        <v>0</v>
      </c>
      <c r="K248" s="91">
        <f t="shared" si="140"/>
        <v>0</v>
      </c>
    </row>
    <row r="249" spans="1:11" ht="24" x14ac:dyDescent="0.25">
      <c r="A249" s="94"/>
      <c r="B249" s="95"/>
      <c r="C249" s="98" t="s">
        <v>68</v>
      </c>
      <c r="D249" s="97">
        <f>D250+D251</f>
        <v>0</v>
      </c>
      <c r="E249" s="97">
        <f t="shared" ref="E249:J249" si="166">E250+E251</f>
        <v>0</v>
      </c>
      <c r="F249" s="97">
        <f t="shared" si="166"/>
        <v>0</v>
      </c>
      <c r="G249" s="97">
        <f t="shared" si="166"/>
        <v>0</v>
      </c>
      <c r="H249" s="97">
        <f t="shared" si="166"/>
        <v>14.9</v>
      </c>
      <c r="I249" s="97">
        <f t="shared" si="166"/>
        <v>0</v>
      </c>
      <c r="J249" s="97">
        <f t="shared" si="166"/>
        <v>0</v>
      </c>
      <c r="K249" s="91">
        <f t="shared" ref="K249:K251" si="167">E249+F249+G249+H249+I249+J249+D249</f>
        <v>14.9</v>
      </c>
    </row>
    <row r="250" spans="1:11" x14ac:dyDescent="0.25">
      <c r="A250" s="94"/>
      <c r="B250" s="95"/>
      <c r="C250" s="99" t="s">
        <v>47</v>
      </c>
      <c r="D250" s="97">
        <v>0</v>
      </c>
      <c r="E250" s="97">
        <v>0</v>
      </c>
      <c r="F250" s="97">
        <v>0</v>
      </c>
      <c r="G250" s="97"/>
      <c r="H250" s="97">
        <v>0</v>
      </c>
      <c r="I250" s="97">
        <v>0</v>
      </c>
      <c r="J250" s="97">
        <v>0</v>
      </c>
      <c r="K250" s="91">
        <f t="shared" si="167"/>
        <v>0</v>
      </c>
    </row>
    <row r="251" spans="1:11" x14ac:dyDescent="0.25">
      <c r="A251" s="94"/>
      <c r="B251" s="95"/>
      <c r="C251" s="99" t="s">
        <v>48</v>
      </c>
      <c r="D251" s="97">
        <v>0</v>
      </c>
      <c r="E251" s="97">
        <v>0</v>
      </c>
      <c r="F251" s="97">
        <v>0</v>
      </c>
      <c r="G251" s="97">
        <v>0</v>
      </c>
      <c r="H251" s="100">
        <v>14.9</v>
      </c>
      <c r="I251" s="100">
        <v>0</v>
      </c>
      <c r="J251" s="97">
        <v>0</v>
      </c>
      <c r="K251" s="91">
        <f t="shared" si="167"/>
        <v>14.9</v>
      </c>
    </row>
    <row r="252" spans="1:11" x14ac:dyDescent="0.25">
      <c r="A252" s="113" t="s">
        <v>24</v>
      </c>
      <c r="B252" s="116" t="s">
        <v>77</v>
      </c>
      <c r="C252" s="98" t="s">
        <v>43</v>
      </c>
      <c r="D252" s="75">
        <f>D253+D254</f>
        <v>2721.57</v>
      </c>
      <c r="E252" s="75">
        <f t="shared" ref="E252:J252" si="168">E253+E254</f>
        <v>3197.6400000000003</v>
      </c>
      <c r="F252" s="75">
        <f t="shared" si="168"/>
        <v>3198.07</v>
      </c>
      <c r="G252" s="75">
        <f t="shared" si="168"/>
        <v>2497.62</v>
      </c>
      <c r="H252" s="75">
        <f t="shared" si="168"/>
        <v>2964.42</v>
      </c>
      <c r="I252" s="75">
        <f t="shared" si="168"/>
        <v>0</v>
      </c>
      <c r="J252" s="75">
        <f t="shared" si="168"/>
        <v>0</v>
      </c>
      <c r="K252" s="91">
        <f>E252+F252+G252+H252+I252+J252+D252</f>
        <v>14579.320000000002</v>
      </c>
    </row>
    <row r="253" spans="1:11" ht="15.75" customHeight="1" x14ac:dyDescent="0.25">
      <c r="A253" s="114"/>
      <c r="B253" s="117"/>
      <c r="C253" s="99" t="s">
        <v>47</v>
      </c>
      <c r="D253" s="75">
        <f>D256+D259+D262</f>
        <v>2721.57</v>
      </c>
      <c r="E253" s="75">
        <f t="shared" ref="E253:J253" si="169">E256+E259+E262</f>
        <v>3197.6400000000003</v>
      </c>
      <c r="F253" s="75">
        <f t="shared" si="169"/>
        <v>3198.07</v>
      </c>
      <c r="G253" s="75">
        <f t="shared" si="169"/>
        <v>2497.62</v>
      </c>
      <c r="H253" s="75">
        <f t="shared" si="169"/>
        <v>0</v>
      </c>
      <c r="I253" s="75">
        <f t="shared" si="169"/>
        <v>0</v>
      </c>
      <c r="J253" s="75">
        <f t="shared" si="169"/>
        <v>0</v>
      </c>
      <c r="K253" s="91">
        <f t="shared" ref="K253:K268" si="170">E253+F253+G253+H253+I253+J253+D253</f>
        <v>11614.900000000001</v>
      </c>
    </row>
    <row r="254" spans="1:11" x14ac:dyDescent="0.25">
      <c r="A254" s="114"/>
      <c r="B254" s="117"/>
      <c r="C254" s="99" t="s">
        <v>48</v>
      </c>
      <c r="D254" s="75">
        <f>D257+D260+D263</f>
        <v>0</v>
      </c>
      <c r="E254" s="75">
        <f t="shared" ref="E254:J254" si="171">E257+E260+E263</f>
        <v>0</v>
      </c>
      <c r="F254" s="75">
        <f t="shared" si="171"/>
        <v>0</v>
      </c>
      <c r="G254" s="75">
        <f t="shared" si="171"/>
        <v>0</v>
      </c>
      <c r="H254" s="75">
        <f t="shared" si="171"/>
        <v>2964.42</v>
      </c>
      <c r="I254" s="75">
        <f t="shared" si="171"/>
        <v>0</v>
      </c>
      <c r="J254" s="75">
        <f t="shared" si="171"/>
        <v>0</v>
      </c>
      <c r="K254" s="91">
        <f t="shared" si="170"/>
        <v>2964.42</v>
      </c>
    </row>
    <row r="255" spans="1:11" ht="15" customHeight="1" x14ac:dyDescent="0.25">
      <c r="A255" s="114"/>
      <c r="B255" s="117"/>
      <c r="C255" s="98" t="s">
        <v>3</v>
      </c>
      <c r="D255" s="97">
        <f>D256+D257</f>
        <v>0</v>
      </c>
      <c r="E255" s="97">
        <f t="shared" ref="E255:I255" si="172">E256+E257</f>
        <v>0</v>
      </c>
      <c r="F255" s="97">
        <f t="shared" si="172"/>
        <v>0</v>
      </c>
      <c r="G255" s="97">
        <f t="shared" si="172"/>
        <v>0</v>
      </c>
      <c r="H255" s="100">
        <f t="shared" si="172"/>
        <v>0</v>
      </c>
      <c r="I255" s="100">
        <f t="shared" si="172"/>
        <v>0</v>
      </c>
      <c r="J255" s="97">
        <f>J256+J257</f>
        <v>0</v>
      </c>
      <c r="K255" s="91">
        <f t="shared" si="170"/>
        <v>0</v>
      </c>
    </row>
    <row r="256" spans="1:11" x14ac:dyDescent="0.25">
      <c r="A256" s="114"/>
      <c r="B256" s="117"/>
      <c r="C256" s="99" t="s">
        <v>47</v>
      </c>
      <c r="D256" s="97">
        <v>0</v>
      </c>
      <c r="E256" s="97">
        <v>0</v>
      </c>
      <c r="F256" s="97">
        <v>0</v>
      </c>
      <c r="G256" s="97">
        <v>0</v>
      </c>
      <c r="H256" s="100">
        <v>0</v>
      </c>
      <c r="I256" s="100">
        <v>0</v>
      </c>
      <c r="J256" s="97">
        <v>0</v>
      </c>
      <c r="K256" s="91">
        <f t="shared" si="170"/>
        <v>0</v>
      </c>
    </row>
    <row r="257" spans="1:11" x14ac:dyDescent="0.25">
      <c r="A257" s="114"/>
      <c r="B257" s="117"/>
      <c r="C257" s="99" t="s">
        <v>48</v>
      </c>
      <c r="D257" s="97">
        <v>0</v>
      </c>
      <c r="E257" s="97">
        <v>0</v>
      </c>
      <c r="F257" s="97">
        <v>0</v>
      </c>
      <c r="G257" s="97">
        <v>0</v>
      </c>
      <c r="H257" s="100">
        <v>0</v>
      </c>
      <c r="I257" s="100">
        <v>0</v>
      </c>
      <c r="J257" s="97">
        <v>0</v>
      </c>
      <c r="K257" s="91">
        <f t="shared" si="170"/>
        <v>0</v>
      </c>
    </row>
    <row r="258" spans="1:11" x14ac:dyDescent="0.25">
      <c r="A258" s="114"/>
      <c r="B258" s="117"/>
      <c r="C258" s="98" t="s">
        <v>4</v>
      </c>
      <c r="D258" s="97">
        <f>D259+D260</f>
        <v>0</v>
      </c>
      <c r="E258" s="97">
        <f t="shared" ref="E258:J258" si="173">E259+E260</f>
        <v>0</v>
      </c>
      <c r="F258" s="97">
        <f t="shared" si="173"/>
        <v>0</v>
      </c>
      <c r="G258" s="97">
        <f t="shared" si="173"/>
        <v>0</v>
      </c>
      <c r="H258" s="100">
        <f t="shared" si="173"/>
        <v>0</v>
      </c>
      <c r="I258" s="100">
        <f t="shared" si="173"/>
        <v>0</v>
      </c>
      <c r="J258" s="97">
        <f t="shared" si="173"/>
        <v>0</v>
      </c>
      <c r="K258" s="91">
        <f t="shared" si="170"/>
        <v>0</v>
      </c>
    </row>
    <row r="259" spans="1:11" x14ac:dyDescent="0.25">
      <c r="A259" s="114"/>
      <c r="B259" s="117"/>
      <c r="C259" s="99" t="s">
        <v>47</v>
      </c>
      <c r="D259" s="97">
        <v>0</v>
      </c>
      <c r="E259" s="97">
        <v>0</v>
      </c>
      <c r="F259" s="97">
        <v>0</v>
      </c>
      <c r="G259" s="97">
        <v>0</v>
      </c>
      <c r="H259" s="100">
        <v>0</v>
      </c>
      <c r="I259" s="100">
        <v>0</v>
      </c>
      <c r="J259" s="97">
        <v>0</v>
      </c>
      <c r="K259" s="91">
        <f t="shared" si="170"/>
        <v>0</v>
      </c>
    </row>
    <row r="260" spans="1:11" x14ac:dyDescent="0.25">
      <c r="A260" s="114"/>
      <c r="B260" s="117"/>
      <c r="C260" s="99" t="s">
        <v>48</v>
      </c>
      <c r="D260" s="97">
        <v>0</v>
      </c>
      <c r="E260" s="97">
        <v>0</v>
      </c>
      <c r="F260" s="97">
        <v>0</v>
      </c>
      <c r="G260" s="97">
        <v>0</v>
      </c>
      <c r="H260" s="100">
        <v>0</v>
      </c>
      <c r="I260" s="100">
        <v>0</v>
      </c>
      <c r="J260" s="97">
        <v>0</v>
      </c>
      <c r="K260" s="91">
        <f t="shared" si="170"/>
        <v>0</v>
      </c>
    </row>
    <row r="261" spans="1:11" ht="24" x14ac:dyDescent="0.25">
      <c r="A261" s="114"/>
      <c r="B261" s="117"/>
      <c r="C261" s="98" t="s">
        <v>6</v>
      </c>
      <c r="D261" s="97">
        <f>D262+D263</f>
        <v>2721.57</v>
      </c>
      <c r="E261" s="97">
        <f t="shared" ref="E261:J261" si="174">E262+E263</f>
        <v>3197.6400000000003</v>
      </c>
      <c r="F261" s="97">
        <f t="shared" si="174"/>
        <v>3198.07</v>
      </c>
      <c r="G261" s="97">
        <f t="shared" si="174"/>
        <v>2497.62</v>
      </c>
      <c r="H261" s="100">
        <f t="shared" si="174"/>
        <v>2964.42</v>
      </c>
      <c r="I261" s="100">
        <f t="shared" si="174"/>
        <v>0</v>
      </c>
      <c r="J261" s="97">
        <f t="shared" si="174"/>
        <v>0</v>
      </c>
      <c r="K261" s="91">
        <f t="shared" si="170"/>
        <v>14579.320000000002</v>
      </c>
    </row>
    <row r="262" spans="1:11" x14ac:dyDescent="0.25">
      <c r="A262" s="114"/>
      <c r="B262" s="117"/>
      <c r="C262" s="99" t="s">
        <v>47</v>
      </c>
      <c r="D262" s="97">
        <f>D266+D269</f>
        <v>2721.57</v>
      </c>
      <c r="E262" s="97">
        <f t="shared" ref="E262:J262" si="175">E266+E269</f>
        <v>3197.6400000000003</v>
      </c>
      <c r="F262" s="97">
        <f t="shared" si="175"/>
        <v>3198.07</v>
      </c>
      <c r="G262" s="97">
        <f t="shared" si="175"/>
        <v>2497.62</v>
      </c>
      <c r="H262" s="100">
        <f t="shared" si="175"/>
        <v>0</v>
      </c>
      <c r="I262" s="100">
        <f t="shared" si="175"/>
        <v>0</v>
      </c>
      <c r="J262" s="97">
        <f t="shared" si="175"/>
        <v>0</v>
      </c>
      <c r="K262" s="91">
        <f t="shared" si="170"/>
        <v>11614.900000000001</v>
      </c>
    </row>
    <row r="263" spans="1:11" x14ac:dyDescent="0.25">
      <c r="A263" s="114"/>
      <c r="B263" s="117"/>
      <c r="C263" s="99" t="s">
        <v>48</v>
      </c>
      <c r="D263" s="97">
        <f>D267+D270</f>
        <v>0</v>
      </c>
      <c r="E263" s="97">
        <f t="shared" ref="E263:J263" si="176">E267+E270</f>
        <v>0</v>
      </c>
      <c r="F263" s="97">
        <f t="shared" si="176"/>
        <v>0</v>
      </c>
      <c r="G263" s="97">
        <f t="shared" si="176"/>
        <v>0</v>
      </c>
      <c r="H263" s="100">
        <f t="shared" si="176"/>
        <v>2964.42</v>
      </c>
      <c r="I263" s="100">
        <f t="shared" si="176"/>
        <v>0</v>
      </c>
      <c r="J263" s="97">
        <f t="shared" si="176"/>
        <v>0</v>
      </c>
      <c r="K263" s="91">
        <f t="shared" si="170"/>
        <v>2964.42</v>
      </c>
    </row>
    <row r="264" spans="1:11" x14ac:dyDescent="0.25">
      <c r="A264" s="114"/>
      <c r="B264" s="117"/>
      <c r="C264" s="98" t="s">
        <v>5</v>
      </c>
      <c r="D264" s="98"/>
      <c r="E264" s="97"/>
      <c r="F264" s="97"/>
      <c r="G264" s="97"/>
      <c r="H264" s="100"/>
      <c r="I264" s="100"/>
      <c r="J264" s="97"/>
      <c r="K264" s="91"/>
    </row>
    <row r="265" spans="1:11" ht="24" x14ac:dyDescent="0.25">
      <c r="A265" s="114"/>
      <c r="B265" s="117"/>
      <c r="C265" s="98" t="s">
        <v>65</v>
      </c>
      <c r="D265" s="75">
        <f>D266+D267</f>
        <v>2721.57</v>
      </c>
      <c r="E265" s="75">
        <f t="shared" ref="E265:J265" si="177">E266+E267</f>
        <v>2867.36</v>
      </c>
      <c r="F265" s="75">
        <f t="shared" si="177"/>
        <v>2788.34</v>
      </c>
      <c r="G265" s="75">
        <f t="shared" si="177"/>
        <v>2340.62</v>
      </c>
      <c r="H265" s="75">
        <f t="shared" si="177"/>
        <v>2558.64</v>
      </c>
      <c r="I265" s="75">
        <f t="shared" si="177"/>
        <v>0</v>
      </c>
      <c r="J265" s="75">
        <f t="shared" si="177"/>
        <v>0</v>
      </c>
      <c r="K265" s="91">
        <f t="shared" si="170"/>
        <v>13276.53</v>
      </c>
    </row>
    <row r="266" spans="1:11" x14ac:dyDescent="0.25">
      <c r="A266" s="114"/>
      <c r="B266" s="117"/>
      <c r="C266" s="99" t="s">
        <v>47</v>
      </c>
      <c r="D266" s="75">
        <v>2721.57</v>
      </c>
      <c r="E266" s="97">
        <v>2867.36</v>
      </c>
      <c r="F266" s="97">
        <v>2788.34</v>
      </c>
      <c r="G266" s="97">
        <v>2340.62</v>
      </c>
      <c r="H266" s="75">
        <v>0</v>
      </c>
      <c r="I266" s="75">
        <v>0</v>
      </c>
      <c r="J266" s="75">
        <v>0</v>
      </c>
      <c r="K266" s="91">
        <f t="shared" si="170"/>
        <v>10717.890000000001</v>
      </c>
    </row>
    <row r="267" spans="1:11" x14ac:dyDescent="0.25">
      <c r="A267" s="114"/>
      <c r="B267" s="117"/>
      <c r="C267" s="99" t="s">
        <v>48</v>
      </c>
      <c r="D267" s="75">
        <v>0</v>
      </c>
      <c r="E267" s="75">
        <v>0</v>
      </c>
      <c r="F267" s="75">
        <v>0</v>
      </c>
      <c r="G267" s="75">
        <v>0</v>
      </c>
      <c r="H267" s="100">
        <v>2558.64</v>
      </c>
      <c r="I267" s="75">
        <v>0</v>
      </c>
      <c r="J267" s="75">
        <v>0</v>
      </c>
      <c r="K267" s="91">
        <f t="shared" si="170"/>
        <v>2558.64</v>
      </c>
    </row>
    <row r="268" spans="1:11" ht="24" x14ac:dyDescent="0.25">
      <c r="A268" s="114"/>
      <c r="B268" s="117"/>
      <c r="C268" s="98" t="s">
        <v>68</v>
      </c>
      <c r="D268" s="97">
        <f>D269+D270</f>
        <v>0</v>
      </c>
      <c r="E268" s="97">
        <f t="shared" ref="E268:J268" si="178">E269+E270</f>
        <v>330.28</v>
      </c>
      <c r="F268" s="97">
        <f t="shared" si="178"/>
        <v>409.73</v>
      </c>
      <c r="G268" s="97">
        <f t="shared" si="178"/>
        <v>157</v>
      </c>
      <c r="H268" s="100">
        <f t="shared" si="178"/>
        <v>405.78</v>
      </c>
      <c r="I268" s="100">
        <f t="shared" si="178"/>
        <v>0</v>
      </c>
      <c r="J268" s="97">
        <f t="shared" si="178"/>
        <v>0</v>
      </c>
      <c r="K268" s="91">
        <f t="shared" si="170"/>
        <v>1302.79</v>
      </c>
    </row>
    <row r="269" spans="1:11" x14ac:dyDescent="0.25">
      <c r="A269" s="114"/>
      <c r="B269" s="117"/>
      <c r="C269" s="99" t="s">
        <v>47</v>
      </c>
      <c r="D269" s="97">
        <v>0</v>
      </c>
      <c r="E269" s="97">
        <v>330.28</v>
      </c>
      <c r="F269" s="97">
        <v>409.73</v>
      </c>
      <c r="G269" s="97">
        <v>157</v>
      </c>
      <c r="H269" s="100">
        <v>0</v>
      </c>
      <c r="I269" s="100">
        <v>0</v>
      </c>
      <c r="J269" s="97">
        <v>0</v>
      </c>
      <c r="K269" s="91">
        <f t="shared" ref="K269:K293" si="179">E269+F269+G269+H269+I269+J269+D269</f>
        <v>897.01</v>
      </c>
    </row>
    <row r="270" spans="1:11" x14ac:dyDescent="0.25">
      <c r="A270" s="114"/>
      <c r="B270" s="117"/>
      <c r="C270" s="99" t="s">
        <v>48</v>
      </c>
      <c r="D270" s="97">
        <v>0</v>
      </c>
      <c r="E270" s="97">
        <v>0</v>
      </c>
      <c r="F270" s="97">
        <v>0</v>
      </c>
      <c r="G270" s="97">
        <v>0</v>
      </c>
      <c r="H270" s="100">
        <v>405.78</v>
      </c>
      <c r="I270" s="100">
        <v>0</v>
      </c>
      <c r="J270" s="97">
        <v>0</v>
      </c>
      <c r="K270" s="91">
        <f t="shared" si="179"/>
        <v>405.78</v>
      </c>
    </row>
    <row r="271" spans="1:11" x14ac:dyDescent="0.25">
      <c r="A271" s="114"/>
      <c r="B271" s="117"/>
      <c r="C271" s="98" t="s">
        <v>10</v>
      </c>
      <c r="D271" s="97">
        <v>0</v>
      </c>
      <c r="E271" s="97">
        <v>0</v>
      </c>
      <c r="F271" s="97">
        <v>0</v>
      </c>
      <c r="G271" s="97">
        <v>0</v>
      </c>
      <c r="H271" s="100">
        <v>0</v>
      </c>
      <c r="I271" s="100">
        <v>0</v>
      </c>
      <c r="J271" s="97">
        <v>0</v>
      </c>
      <c r="K271" s="91">
        <f t="shared" si="179"/>
        <v>0</v>
      </c>
    </row>
    <row r="272" spans="1:11" ht="24" x14ac:dyDescent="0.25">
      <c r="A272" s="114"/>
      <c r="B272" s="117"/>
      <c r="C272" s="98" t="s">
        <v>7</v>
      </c>
      <c r="D272" s="97">
        <v>0</v>
      </c>
      <c r="E272" s="97">
        <v>0</v>
      </c>
      <c r="F272" s="97">
        <v>0</v>
      </c>
      <c r="G272" s="97">
        <v>0</v>
      </c>
      <c r="H272" s="100">
        <v>0</v>
      </c>
      <c r="I272" s="100">
        <v>0</v>
      </c>
      <c r="J272" s="97">
        <v>0</v>
      </c>
      <c r="K272" s="91">
        <f t="shared" si="179"/>
        <v>0</v>
      </c>
    </row>
    <row r="273" spans="1:11" ht="36" x14ac:dyDescent="0.25">
      <c r="A273" s="114"/>
      <c r="B273" s="117"/>
      <c r="C273" s="98" t="s">
        <v>8</v>
      </c>
      <c r="D273" s="97">
        <v>0</v>
      </c>
      <c r="E273" s="97">
        <v>0</v>
      </c>
      <c r="F273" s="97">
        <v>0</v>
      </c>
      <c r="G273" s="97">
        <v>0</v>
      </c>
      <c r="H273" s="97">
        <v>0</v>
      </c>
      <c r="I273" s="97">
        <v>0</v>
      </c>
      <c r="J273" s="97">
        <v>0</v>
      </c>
      <c r="K273" s="91">
        <f t="shared" si="179"/>
        <v>0</v>
      </c>
    </row>
    <row r="274" spans="1:11" ht="15" customHeight="1" x14ac:dyDescent="0.25">
      <c r="A274" s="115"/>
      <c r="B274" s="118"/>
      <c r="C274" s="98" t="s">
        <v>37</v>
      </c>
      <c r="D274" s="97">
        <v>0</v>
      </c>
      <c r="E274" s="97">
        <v>0</v>
      </c>
      <c r="F274" s="97">
        <v>0</v>
      </c>
      <c r="G274" s="97">
        <v>0</v>
      </c>
      <c r="H274" s="97">
        <v>0</v>
      </c>
      <c r="I274" s="97">
        <v>0</v>
      </c>
      <c r="J274" s="97">
        <v>0</v>
      </c>
      <c r="K274" s="91">
        <f t="shared" si="179"/>
        <v>0</v>
      </c>
    </row>
    <row r="275" spans="1:11" x14ac:dyDescent="0.25">
      <c r="A275" s="102" t="s">
        <v>23</v>
      </c>
      <c r="B275" s="103" t="s">
        <v>16</v>
      </c>
      <c r="C275" s="98" t="s">
        <v>43</v>
      </c>
      <c r="D275" s="97">
        <f>D276+D277</f>
        <v>388.5</v>
      </c>
      <c r="E275" s="97">
        <f t="shared" ref="E275:J275" si="180">E276+E277</f>
        <v>288.43</v>
      </c>
      <c r="F275" s="97">
        <f t="shared" si="180"/>
        <v>227.35</v>
      </c>
      <c r="G275" s="97">
        <f t="shared" si="180"/>
        <v>104.6</v>
      </c>
      <c r="H275" s="97">
        <f t="shared" si="180"/>
        <v>113.91</v>
      </c>
      <c r="I275" s="97">
        <f t="shared" si="180"/>
        <v>0</v>
      </c>
      <c r="J275" s="97">
        <f t="shared" si="180"/>
        <v>0</v>
      </c>
      <c r="K275" s="91">
        <f t="shared" si="179"/>
        <v>1122.79</v>
      </c>
    </row>
    <row r="276" spans="1:11" x14ac:dyDescent="0.25">
      <c r="A276" s="102"/>
      <c r="B276" s="103"/>
      <c r="C276" s="99" t="s">
        <v>47</v>
      </c>
      <c r="D276" s="97">
        <f>D279+D282+D285+D294+D295+D296+D298</f>
        <v>388.5</v>
      </c>
      <c r="E276" s="97">
        <f t="shared" ref="E276:J276" si="181">E279+E282+E285+E294+E295+E296+E298</f>
        <v>288.43</v>
      </c>
      <c r="F276" s="97">
        <f t="shared" si="181"/>
        <v>227.35</v>
      </c>
      <c r="G276" s="97">
        <f t="shared" si="181"/>
        <v>104.6</v>
      </c>
      <c r="H276" s="97">
        <f t="shared" si="181"/>
        <v>0</v>
      </c>
      <c r="I276" s="97">
        <f t="shared" si="181"/>
        <v>0</v>
      </c>
      <c r="J276" s="97">
        <f t="shared" si="181"/>
        <v>0</v>
      </c>
      <c r="K276" s="91">
        <f t="shared" si="179"/>
        <v>1008.88</v>
      </c>
    </row>
    <row r="277" spans="1:11" x14ac:dyDescent="0.25">
      <c r="A277" s="102"/>
      <c r="B277" s="103"/>
      <c r="C277" s="99" t="s">
        <v>48</v>
      </c>
      <c r="D277" s="97">
        <f>D280+D283+D286+D294+D295+D296+D299</f>
        <v>0</v>
      </c>
      <c r="E277" s="97">
        <f t="shared" ref="E277:J277" si="182">E280+E283+E286+E294+E295+E296+E299</f>
        <v>0</v>
      </c>
      <c r="F277" s="97">
        <f t="shared" si="182"/>
        <v>0</v>
      </c>
      <c r="G277" s="97">
        <f t="shared" si="182"/>
        <v>0</v>
      </c>
      <c r="H277" s="97">
        <f t="shared" si="182"/>
        <v>113.91</v>
      </c>
      <c r="I277" s="97">
        <f t="shared" si="182"/>
        <v>0</v>
      </c>
      <c r="J277" s="97">
        <f t="shared" si="182"/>
        <v>0</v>
      </c>
      <c r="K277" s="91">
        <f t="shared" si="179"/>
        <v>113.91</v>
      </c>
    </row>
    <row r="278" spans="1:11" ht="15" customHeight="1" x14ac:dyDescent="0.25">
      <c r="A278" s="102"/>
      <c r="B278" s="103"/>
      <c r="C278" s="98" t="s">
        <v>3</v>
      </c>
      <c r="D278" s="56">
        <f>D279+D280</f>
        <v>0</v>
      </c>
      <c r="E278" s="56">
        <f t="shared" ref="E278:J278" si="183">E279+E280</f>
        <v>0</v>
      </c>
      <c r="F278" s="56">
        <f t="shared" si="183"/>
        <v>0</v>
      </c>
      <c r="G278" s="56">
        <f t="shared" si="183"/>
        <v>0</v>
      </c>
      <c r="H278" s="56">
        <f t="shared" si="183"/>
        <v>0</v>
      </c>
      <c r="I278" s="56">
        <f t="shared" si="183"/>
        <v>0</v>
      </c>
      <c r="J278" s="56">
        <f t="shared" si="183"/>
        <v>0</v>
      </c>
      <c r="K278" s="91">
        <f t="shared" si="179"/>
        <v>0</v>
      </c>
    </row>
    <row r="279" spans="1:11" x14ac:dyDescent="0.25">
      <c r="A279" s="102"/>
      <c r="B279" s="103"/>
      <c r="C279" s="99" t="s">
        <v>47</v>
      </c>
      <c r="D279" s="56">
        <v>0</v>
      </c>
      <c r="E279" s="56">
        <v>0</v>
      </c>
      <c r="F279" s="56">
        <v>0</v>
      </c>
      <c r="G279" s="56">
        <v>0</v>
      </c>
      <c r="H279" s="56">
        <v>0</v>
      </c>
      <c r="I279" s="56">
        <v>0</v>
      </c>
      <c r="J279" s="56">
        <v>0</v>
      </c>
      <c r="K279" s="91">
        <f t="shared" si="179"/>
        <v>0</v>
      </c>
    </row>
    <row r="280" spans="1:11" x14ac:dyDescent="0.25">
      <c r="A280" s="102"/>
      <c r="B280" s="103"/>
      <c r="C280" s="99" t="s">
        <v>48</v>
      </c>
      <c r="D280" s="56">
        <v>0</v>
      </c>
      <c r="E280" s="56">
        <v>0</v>
      </c>
      <c r="F280" s="56">
        <v>0</v>
      </c>
      <c r="G280" s="56">
        <v>0</v>
      </c>
      <c r="H280" s="56">
        <v>0</v>
      </c>
      <c r="I280" s="56">
        <v>0</v>
      </c>
      <c r="J280" s="56">
        <v>0</v>
      </c>
      <c r="K280" s="91">
        <f t="shared" si="179"/>
        <v>0</v>
      </c>
    </row>
    <row r="281" spans="1:11" x14ac:dyDescent="0.25">
      <c r="A281" s="102"/>
      <c r="B281" s="103"/>
      <c r="C281" s="98" t="s">
        <v>4</v>
      </c>
      <c r="D281" s="56">
        <f>D282+D283</f>
        <v>0</v>
      </c>
      <c r="E281" s="56">
        <f t="shared" ref="E281:J281" si="184">E282+E283</f>
        <v>0</v>
      </c>
      <c r="F281" s="56">
        <f t="shared" si="184"/>
        <v>0</v>
      </c>
      <c r="G281" s="56">
        <f t="shared" si="184"/>
        <v>0</v>
      </c>
      <c r="H281" s="56">
        <f t="shared" si="184"/>
        <v>0</v>
      </c>
      <c r="I281" s="56">
        <f t="shared" si="184"/>
        <v>0</v>
      </c>
      <c r="J281" s="56">
        <f t="shared" si="184"/>
        <v>0</v>
      </c>
      <c r="K281" s="91">
        <f t="shared" si="179"/>
        <v>0</v>
      </c>
    </row>
    <row r="282" spans="1:11" x14ac:dyDescent="0.25">
      <c r="A282" s="102"/>
      <c r="B282" s="103"/>
      <c r="C282" s="99" t="s">
        <v>47</v>
      </c>
      <c r="D282" s="56">
        <v>0</v>
      </c>
      <c r="E282" s="56">
        <v>0</v>
      </c>
      <c r="F282" s="56">
        <v>0</v>
      </c>
      <c r="G282" s="56">
        <v>0</v>
      </c>
      <c r="H282" s="56">
        <v>0</v>
      </c>
      <c r="I282" s="56">
        <v>0</v>
      </c>
      <c r="J282" s="56">
        <v>0</v>
      </c>
      <c r="K282" s="91">
        <f t="shared" si="179"/>
        <v>0</v>
      </c>
    </row>
    <row r="283" spans="1:11" x14ac:dyDescent="0.25">
      <c r="A283" s="102"/>
      <c r="B283" s="103"/>
      <c r="C283" s="99" t="s">
        <v>48</v>
      </c>
      <c r="D283" s="56">
        <v>0</v>
      </c>
      <c r="E283" s="56">
        <v>0</v>
      </c>
      <c r="F283" s="56">
        <v>0</v>
      </c>
      <c r="G283" s="56">
        <v>0</v>
      </c>
      <c r="H283" s="56">
        <v>0</v>
      </c>
      <c r="I283" s="56">
        <v>0</v>
      </c>
      <c r="J283" s="56">
        <v>0</v>
      </c>
      <c r="K283" s="91">
        <f t="shared" si="179"/>
        <v>0</v>
      </c>
    </row>
    <row r="284" spans="1:11" ht="24" x14ac:dyDescent="0.25">
      <c r="A284" s="102"/>
      <c r="B284" s="103"/>
      <c r="C284" s="98" t="s">
        <v>6</v>
      </c>
      <c r="D284" s="56">
        <f>D285+D286</f>
        <v>378</v>
      </c>
      <c r="E284" s="56">
        <f t="shared" ref="E284:J284" si="185">E285+E286</f>
        <v>288.43</v>
      </c>
      <c r="F284" s="56">
        <f t="shared" si="185"/>
        <v>227.35</v>
      </c>
      <c r="G284" s="56">
        <f t="shared" si="185"/>
        <v>88.6</v>
      </c>
      <c r="H284" s="56">
        <f t="shared" si="185"/>
        <v>113.91</v>
      </c>
      <c r="I284" s="56">
        <f t="shared" si="185"/>
        <v>0</v>
      </c>
      <c r="J284" s="56">
        <f t="shared" si="185"/>
        <v>0</v>
      </c>
      <c r="K284" s="91">
        <f t="shared" si="179"/>
        <v>1096.29</v>
      </c>
    </row>
    <row r="285" spans="1:11" x14ac:dyDescent="0.25">
      <c r="A285" s="102"/>
      <c r="B285" s="103"/>
      <c r="C285" s="99" t="s">
        <v>47</v>
      </c>
      <c r="D285" s="56">
        <f>D289+D292</f>
        <v>378</v>
      </c>
      <c r="E285" s="56">
        <f t="shared" ref="E285:J285" si="186">E289+E292</f>
        <v>288.43</v>
      </c>
      <c r="F285" s="56">
        <f t="shared" si="186"/>
        <v>227.35</v>
      </c>
      <c r="G285" s="56">
        <f t="shared" si="186"/>
        <v>88.6</v>
      </c>
      <c r="H285" s="56">
        <f t="shared" si="186"/>
        <v>0</v>
      </c>
      <c r="I285" s="56">
        <f t="shared" si="186"/>
        <v>0</v>
      </c>
      <c r="J285" s="56">
        <f t="shared" si="186"/>
        <v>0</v>
      </c>
      <c r="K285" s="91">
        <f t="shared" si="179"/>
        <v>982.38</v>
      </c>
    </row>
    <row r="286" spans="1:11" x14ac:dyDescent="0.25">
      <c r="A286" s="102"/>
      <c r="B286" s="103"/>
      <c r="C286" s="99" t="s">
        <v>48</v>
      </c>
      <c r="D286" s="56">
        <f>D290+D293</f>
        <v>0</v>
      </c>
      <c r="E286" s="56">
        <f t="shared" ref="E286:J286" si="187">E290+E293</f>
        <v>0</v>
      </c>
      <c r="F286" s="56">
        <f t="shared" si="187"/>
        <v>0</v>
      </c>
      <c r="G286" s="56">
        <f t="shared" si="187"/>
        <v>0</v>
      </c>
      <c r="H286" s="56">
        <f t="shared" si="187"/>
        <v>113.91</v>
      </c>
      <c r="I286" s="56">
        <f t="shared" si="187"/>
        <v>0</v>
      </c>
      <c r="J286" s="56">
        <f t="shared" si="187"/>
        <v>0</v>
      </c>
      <c r="K286" s="91">
        <f t="shared" si="179"/>
        <v>113.91</v>
      </c>
    </row>
    <row r="287" spans="1:11" x14ac:dyDescent="0.25">
      <c r="A287" s="102"/>
      <c r="B287" s="103"/>
      <c r="C287" s="98" t="s">
        <v>5</v>
      </c>
      <c r="D287" s="98"/>
      <c r="E287" s="97"/>
      <c r="F287" s="97"/>
      <c r="G287" s="97"/>
      <c r="H287" s="97"/>
      <c r="I287" s="97"/>
      <c r="J287" s="97"/>
      <c r="K287" s="91"/>
    </row>
    <row r="288" spans="1:11" ht="24" x14ac:dyDescent="0.25">
      <c r="A288" s="102"/>
      <c r="B288" s="103"/>
      <c r="C288" s="98" t="s">
        <v>65</v>
      </c>
      <c r="D288" s="56">
        <f>D289+D290</f>
        <v>378</v>
      </c>
      <c r="E288" s="56">
        <f t="shared" ref="E288:J288" si="188">E289+E290</f>
        <v>263.43</v>
      </c>
      <c r="F288" s="56">
        <f t="shared" si="188"/>
        <v>227.35</v>
      </c>
      <c r="G288" s="56">
        <f t="shared" si="188"/>
        <v>88.6</v>
      </c>
      <c r="H288" s="56">
        <f t="shared" si="188"/>
        <v>113.91</v>
      </c>
      <c r="I288" s="56">
        <f t="shared" si="188"/>
        <v>0</v>
      </c>
      <c r="J288" s="56">
        <f t="shared" si="188"/>
        <v>0</v>
      </c>
      <c r="K288" s="91">
        <f t="shared" si="179"/>
        <v>1071.29</v>
      </c>
    </row>
    <row r="289" spans="1:11" x14ac:dyDescent="0.25">
      <c r="A289" s="102"/>
      <c r="B289" s="103"/>
      <c r="C289" s="99" t="s">
        <v>47</v>
      </c>
      <c r="D289" s="56">
        <v>378</v>
      </c>
      <c r="E289" s="97">
        <v>263.43</v>
      </c>
      <c r="F289" s="97">
        <v>227.35</v>
      </c>
      <c r="G289" s="97">
        <v>88.6</v>
      </c>
      <c r="H289" s="97">
        <v>0</v>
      </c>
      <c r="I289" s="97">
        <v>0</v>
      </c>
      <c r="J289" s="97">
        <v>0</v>
      </c>
      <c r="K289" s="91">
        <f t="shared" si="179"/>
        <v>957.38</v>
      </c>
    </row>
    <row r="290" spans="1:11" x14ac:dyDescent="0.25">
      <c r="A290" s="102"/>
      <c r="B290" s="103"/>
      <c r="C290" s="99" t="s">
        <v>48</v>
      </c>
      <c r="D290" s="56">
        <v>0</v>
      </c>
      <c r="E290" s="56">
        <v>0</v>
      </c>
      <c r="F290" s="56">
        <v>0</v>
      </c>
      <c r="G290" s="56">
        <v>0</v>
      </c>
      <c r="H290" s="56">
        <v>113.91</v>
      </c>
      <c r="I290" s="56">
        <v>0</v>
      </c>
      <c r="J290" s="56">
        <v>0</v>
      </c>
      <c r="K290" s="91">
        <f t="shared" si="179"/>
        <v>113.91</v>
      </c>
    </row>
    <row r="291" spans="1:11" ht="24" x14ac:dyDescent="0.25">
      <c r="A291" s="102"/>
      <c r="B291" s="103"/>
      <c r="C291" s="98" t="s">
        <v>68</v>
      </c>
      <c r="D291" s="97">
        <f>D292+D293</f>
        <v>0</v>
      </c>
      <c r="E291" s="97">
        <f t="shared" ref="E291:J291" si="189">E292+E293</f>
        <v>25</v>
      </c>
      <c r="F291" s="97">
        <f t="shared" si="189"/>
        <v>0</v>
      </c>
      <c r="G291" s="97">
        <f t="shared" si="189"/>
        <v>0</v>
      </c>
      <c r="H291" s="97">
        <f t="shared" si="189"/>
        <v>0</v>
      </c>
      <c r="I291" s="97">
        <f t="shared" si="189"/>
        <v>0</v>
      </c>
      <c r="J291" s="97">
        <f t="shared" si="189"/>
        <v>0</v>
      </c>
      <c r="K291" s="91">
        <f t="shared" si="179"/>
        <v>25</v>
      </c>
    </row>
    <row r="292" spans="1:11" x14ac:dyDescent="0.25">
      <c r="A292" s="102"/>
      <c r="B292" s="103"/>
      <c r="C292" s="99" t="s">
        <v>47</v>
      </c>
      <c r="D292" s="97">
        <v>0</v>
      </c>
      <c r="E292" s="97">
        <v>25</v>
      </c>
      <c r="F292" s="97">
        <v>0</v>
      </c>
      <c r="G292" s="97">
        <v>0</v>
      </c>
      <c r="H292" s="97">
        <v>0</v>
      </c>
      <c r="I292" s="97">
        <v>0</v>
      </c>
      <c r="J292" s="97">
        <v>0</v>
      </c>
      <c r="K292" s="91">
        <f t="shared" si="179"/>
        <v>25</v>
      </c>
    </row>
    <row r="293" spans="1:11" x14ac:dyDescent="0.25">
      <c r="A293" s="102"/>
      <c r="B293" s="103"/>
      <c r="C293" s="99" t="s">
        <v>48</v>
      </c>
      <c r="D293" s="97">
        <v>0</v>
      </c>
      <c r="E293" s="97">
        <v>0</v>
      </c>
      <c r="F293" s="97">
        <v>0</v>
      </c>
      <c r="G293" s="97">
        <v>0</v>
      </c>
      <c r="H293" s="97">
        <v>0</v>
      </c>
      <c r="I293" s="97">
        <v>0</v>
      </c>
      <c r="J293" s="97">
        <v>0</v>
      </c>
      <c r="K293" s="91">
        <f t="shared" si="179"/>
        <v>0</v>
      </c>
    </row>
    <row r="294" spans="1:11" x14ac:dyDescent="0.25">
      <c r="A294" s="102"/>
      <c r="B294" s="103"/>
      <c r="C294" s="98" t="s">
        <v>10</v>
      </c>
      <c r="D294" s="97">
        <v>0</v>
      </c>
      <c r="E294" s="97">
        <v>0</v>
      </c>
      <c r="F294" s="97">
        <v>0</v>
      </c>
      <c r="G294" s="97">
        <v>0</v>
      </c>
      <c r="H294" s="97">
        <v>0</v>
      </c>
      <c r="I294" s="97">
        <v>0</v>
      </c>
      <c r="J294" s="97">
        <v>0</v>
      </c>
      <c r="K294" s="91">
        <f t="shared" ref="K294:K332" si="190">E294+F294+G294+H294+I294+J294+D294</f>
        <v>0</v>
      </c>
    </row>
    <row r="295" spans="1:11" ht="24" x14ac:dyDescent="0.25">
      <c r="A295" s="102"/>
      <c r="B295" s="103"/>
      <c r="C295" s="98" t="s">
        <v>7</v>
      </c>
      <c r="D295" s="97">
        <v>0</v>
      </c>
      <c r="E295" s="97">
        <v>0</v>
      </c>
      <c r="F295" s="97">
        <v>0</v>
      </c>
      <c r="G295" s="97">
        <v>0</v>
      </c>
      <c r="H295" s="97">
        <v>0</v>
      </c>
      <c r="I295" s="97">
        <v>0</v>
      </c>
      <c r="J295" s="97">
        <v>0</v>
      </c>
      <c r="K295" s="91">
        <f t="shared" si="190"/>
        <v>0</v>
      </c>
    </row>
    <row r="296" spans="1:11" ht="36" x14ac:dyDescent="0.25">
      <c r="A296" s="102"/>
      <c r="B296" s="103"/>
      <c r="C296" s="98" t="s">
        <v>8</v>
      </c>
      <c r="D296" s="97">
        <v>0</v>
      </c>
      <c r="E296" s="97">
        <v>0</v>
      </c>
      <c r="F296" s="97">
        <v>0</v>
      </c>
      <c r="G296" s="97">
        <v>0</v>
      </c>
      <c r="H296" s="97">
        <v>0</v>
      </c>
      <c r="I296" s="97">
        <v>0</v>
      </c>
      <c r="J296" s="97">
        <v>0</v>
      </c>
      <c r="K296" s="91">
        <f t="shared" si="190"/>
        <v>0</v>
      </c>
    </row>
    <row r="297" spans="1:11" ht="15" customHeight="1" x14ac:dyDescent="0.25">
      <c r="A297" s="102"/>
      <c r="B297" s="103"/>
      <c r="C297" s="98" t="s">
        <v>37</v>
      </c>
      <c r="D297" s="56">
        <f>D298+D299</f>
        <v>10.5</v>
      </c>
      <c r="E297" s="56">
        <f t="shared" ref="E297:J297" si="191">E298+E299</f>
        <v>0</v>
      </c>
      <c r="F297" s="56">
        <f t="shared" si="191"/>
        <v>0</v>
      </c>
      <c r="G297" s="56">
        <f t="shared" si="191"/>
        <v>16</v>
      </c>
      <c r="H297" s="56">
        <f t="shared" si="191"/>
        <v>0</v>
      </c>
      <c r="I297" s="56">
        <f t="shared" si="191"/>
        <v>0</v>
      </c>
      <c r="J297" s="56">
        <f t="shared" si="191"/>
        <v>0</v>
      </c>
      <c r="K297" s="91">
        <f t="shared" si="190"/>
        <v>26.5</v>
      </c>
    </row>
    <row r="298" spans="1:11" x14ac:dyDescent="0.25">
      <c r="A298" s="102"/>
      <c r="B298" s="103"/>
      <c r="C298" s="99" t="s">
        <v>47</v>
      </c>
      <c r="D298" s="56">
        <f>D302</f>
        <v>10.5</v>
      </c>
      <c r="E298" s="56">
        <f t="shared" ref="E298:J298" si="192">E302</f>
        <v>0</v>
      </c>
      <c r="F298" s="56">
        <f t="shared" si="192"/>
        <v>0</v>
      </c>
      <c r="G298" s="56">
        <f t="shared" si="192"/>
        <v>16</v>
      </c>
      <c r="H298" s="56">
        <f t="shared" si="192"/>
        <v>0</v>
      </c>
      <c r="I298" s="56">
        <f t="shared" si="192"/>
        <v>0</v>
      </c>
      <c r="J298" s="56">
        <f t="shared" si="192"/>
        <v>0</v>
      </c>
      <c r="K298" s="91">
        <f t="shared" si="190"/>
        <v>26.5</v>
      </c>
    </row>
    <row r="299" spans="1:11" x14ac:dyDescent="0.25">
      <c r="A299" s="102"/>
      <c r="B299" s="103"/>
      <c r="C299" s="99" t="s">
        <v>48</v>
      </c>
      <c r="D299" s="56">
        <f>D303</f>
        <v>0</v>
      </c>
      <c r="E299" s="56">
        <f t="shared" ref="E299:J299" si="193">E303</f>
        <v>0</v>
      </c>
      <c r="F299" s="56">
        <f t="shared" si="193"/>
        <v>0</v>
      </c>
      <c r="G299" s="56">
        <f t="shared" si="193"/>
        <v>0</v>
      </c>
      <c r="H299" s="56">
        <f t="shared" si="193"/>
        <v>0</v>
      </c>
      <c r="I299" s="56">
        <f t="shared" si="193"/>
        <v>0</v>
      </c>
      <c r="J299" s="56">
        <f t="shared" si="193"/>
        <v>0</v>
      </c>
      <c r="K299" s="91">
        <f t="shared" si="190"/>
        <v>0</v>
      </c>
    </row>
    <row r="300" spans="1:11" x14ac:dyDescent="0.25">
      <c r="A300" s="102"/>
      <c r="B300" s="103"/>
      <c r="C300" s="98" t="s">
        <v>5</v>
      </c>
      <c r="D300" s="98"/>
      <c r="E300" s="97"/>
      <c r="F300" s="97"/>
      <c r="G300" s="97"/>
      <c r="H300" s="97"/>
      <c r="I300" s="97"/>
      <c r="J300" s="97"/>
      <c r="K300" s="91"/>
    </row>
    <row r="301" spans="1:11" ht="24" x14ac:dyDescent="0.25">
      <c r="A301" s="102"/>
      <c r="B301" s="103"/>
      <c r="C301" s="98" t="s">
        <v>65</v>
      </c>
      <c r="D301" s="56">
        <f t="shared" ref="D301:J301" si="194">D302+D303</f>
        <v>10.5</v>
      </c>
      <c r="E301" s="56">
        <f t="shared" si="194"/>
        <v>0</v>
      </c>
      <c r="F301" s="56">
        <f t="shared" si="194"/>
        <v>0</v>
      </c>
      <c r="G301" s="56">
        <f t="shared" si="194"/>
        <v>16</v>
      </c>
      <c r="H301" s="56">
        <f t="shared" si="194"/>
        <v>0</v>
      </c>
      <c r="I301" s="56">
        <f t="shared" si="194"/>
        <v>0</v>
      </c>
      <c r="J301" s="56">
        <f t="shared" si="194"/>
        <v>0</v>
      </c>
      <c r="K301" s="91">
        <f t="shared" si="190"/>
        <v>26.5</v>
      </c>
    </row>
    <row r="302" spans="1:11" x14ac:dyDescent="0.25">
      <c r="A302" s="102"/>
      <c r="B302" s="103"/>
      <c r="C302" s="99" t="s">
        <v>47</v>
      </c>
      <c r="D302" s="56">
        <v>10.5</v>
      </c>
      <c r="E302" s="97">
        <v>0</v>
      </c>
      <c r="F302" s="97">
        <v>0</v>
      </c>
      <c r="G302" s="97">
        <v>16</v>
      </c>
      <c r="H302" s="97">
        <v>0</v>
      </c>
      <c r="I302" s="97">
        <v>0</v>
      </c>
      <c r="J302" s="97">
        <v>0</v>
      </c>
      <c r="K302" s="91">
        <f t="shared" si="190"/>
        <v>26.5</v>
      </c>
    </row>
    <row r="303" spans="1:11" x14ac:dyDescent="0.25">
      <c r="A303" s="102"/>
      <c r="B303" s="103"/>
      <c r="C303" s="99" t="s">
        <v>48</v>
      </c>
      <c r="D303" s="56">
        <v>0</v>
      </c>
      <c r="E303" s="56">
        <v>0</v>
      </c>
      <c r="F303" s="56">
        <v>0</v>
      </c>
      <c r="G303" s="56">
        <v>0</v>
      </c>
      <c r="H303" s="56">
        <v>0</v>
      </c>
      <c r="I303" s="56">
        <v>0</v>
      </c>
      <c r="J303" s="56">
        <v>0</v>
      </c>
      <c r="K303" s="91">
        <f t="shared" si="190"/>
        <v>0</v>
      </c>
    </row>
    <row r="304" spans="1:11" ht="15" customHeight="1" x14ac:dyDescent="0.25">
      <c r="A304" s="113" t="s">
        <v>78</v>
      </c>
      <c r="B304" s="116" t="s">
        <v>79</v>
      </c>
      <c r="C304" s="101" t="s">
        <v>43</v>
      </c>
      <c r="D304" s="100">
        <f>D305+D306</f>
        <v>0</v>
      </c>
      <c r="E304" s="100">
        <f t="shared" ref="E304:K304" si="195">E305+E306</f>
        <v>0</v>
      </c>
      <c r="F304" s="100">
        <f t="shared" si="195"/>
        <v>0</v>
      </c>
      <c r="G304" s="100">
        <f t="shared" si="195"/>
        <v>0</v>
      </c>
      <c r="H304" s="100">
        <f t="shared" si="195"/>
        <v>10</v>
      </c>
      <c r="I304" s="100">
        <f t="shared" si="195"/>
        <v>0</v>
      </c>
      <c r="J304" s="100">
        <f t="shared" si="195"/>
        <v>0</v>
      </c>
      <c r="K304" s="91">
        <f t="shared" si="190"/>
        <v>10</v>
      </c>
    </row>
    <row r="305" spans="1:11" x14ac:dyDescent="0.25">
      <c r="A305" s="180"/>
      <c r="B305" s="180"/>
      <c r="C305" s="176" t="s">
        <v>47</v>
      </c>
      <c r="D305" s="100">
        <f>D308+D311+D314+D323+D324+D325+D327</f>
        <v>0</v>
      </c>
      <c r="E305" s="100">
        <f t="shared" ref="E305:K305" si="196">E308+E311+E314+E323+E324+E325+E327</f>
        <v>0</v>
      </c>
      <c r="F305" s="100">
        <f t="shared" si="196"/>
        <v>0</v>
      </c>
      <c r="G305" s="100">
        <f t="shared" si="196"/>
        <v>0</v>
      </c>
      <c r="H305" s="100">
        <f t="shared" si="196"/>
        <v>0</v>
      </c>
      <c r="I305" s="100">
        <f t="shared" si="196"/>
        <v>0</v>
      </c>
      <c r="J305" s="100">
        <f t="shared" si="196"/>
        <v>0</v>
      </c>
      <c r="K305" s="91">
        <f t="shared" si="190"/>
        <v>0</v>
      </c>
    </row>
    <row r="306" spans="1:11" x14ac:dyDescent="0.25">
      <c r="A306" s="180"/>
      <c r="B306" s="180"/>
      <c r="C306" s="176" t="s">
        <v>48</v>
      </c>
      <c r="D306" s="100">
        <f>D309+D312+D315+D323+D324+D325+D328</f>
        <v>0</v>
      </c>
      <c r="E306" s="100">
        <f t="shared" ref="E306:K306" si="197">E309+E312+E315+E323+E324+E325+E328</f>
        <v>0</v>
      </c>
      <c r="F306" s="100">
        <f t="shared" si="197"/>
        <v>0</v>
      </c>
      <c r="G306" s="100">
        <f t="shared" si="197"/>
        <v>0</v>
      </c>
      <c r="H306" s="100">
        <f t="shared" si="197"/>
        <v>10</v>
      </c>
      <c r="I306" s="100">
        <f t="shared" si="197"/>
        <v>0</v>
      </c>
      <c r="J306" s="100">
        <f t="shared" si="197"/>
        <v>0</v>
      </c>
      <c r="K306" s="91">
        <f t="shared" si="190"/>
        <v>10</v>
      </c>
    </row>
    <row r="307" spans="1:11" ht="24" x14ac:dyDescent="0.25">
      <c r="A307" s="180"/>
      <c r="B307" s="180"/>
      <c r="C307" s="101" t="s">
        <v>3</v>
      </c>
      <c r="D307" s="56">
        <f>D308+D309</f>
        <v>0</v>
      </c>
      <c r="E307" s="56">
        <f t="shared" ref="E307:K307" si="198">E308+E309</f>
        <v>0</v>
      </c>
      <c r="F307" s="56">
        <f t="shared" si="198"/>
        <v>0</v>
      </c>
      <c r="G307" s="56">
        <f t="shared" si="198"/>
        <v>0</v>
      </c>
      <c r="H307" s="56">
        <f t="shared" si="198"/>
        <v>0</v>
      </c>
      <c r="I307" s="56">
        <f t="shared" si="198"/>
        <v>0</v>
      </c>
      <c r="J307" s="56">
        <f t="shared" si="198"/>
        <v>0</v>
      </c>
      <c r="K307" s="91">
        <f t="shared" si="190"/>
        <v>0</v>
      </c>
    </row>
    <row r="308" spans="1:11" x14ac:dyDescent="0.25">
      <c r="A308" s="180"/>
      <c r="B308" s="180"/>
      <c r="C308" s="176" t="s">
        <v>47</v>
      </c>
      <c r="D308" s="56">
        <v>0</v>
      </c>
      <c r="E308" s="56">
        <v>0</v>
      </c>
      <c r="F308" s="56">
        <v>0</v>
      </c>
      <c r="G308" s="56">
        <v>0</v>
      </c>
      <c r="H308" s="56">
        <v>0</v>
      </c>
      <c r="I308" s="56">
        <v>0</v>
      </c>
      <c r="J308" s="56">
        <v>0</v>
      </c>
      <c r="K308" s="91">
        <f t="shared" si="190"/>
        <v>0</v>
      </c>
    </row>
    <row r="309" spans="1:11" x14ac:dyDescent="0.25">
      <c r="A309" s="180"/>
      <c r="B309" s="180"/>
      <c r="C309" s="176" t="s">
        <v>48</v>
      </c>
      <c r="D309" s="56">
        <v>0</v>
      </c>
      <c r="E309" s="56">
        <v>0</v>
      </c>
      <c r="F309" s="56">
        <v>0</v>
      </c>
      <c r="G309" s="56">
        <v>0</v>
      </c>
      <c r="H309" s="56">
        <v>0</v>
      </c>
      <c r="I309" s="56">
        <v>0</v>
      </c>
      <c r="J309" s="56">
        <v>0</v>
      </c>
      <c r="K309" s="91">
        <f t="shared" si="190"/>
        <v>0</v>
      </c>
    </row>
    <row r="310" spans="1:11" x14ac:dyDescent="0.25">
      <c r="A310" s="180"/>
      <c r="B310" s="180"/>
      <c r="C310" s="101" t="s">
        <v>4</v>
      </c>
      <c r="D310" s="56">
        <f>D311+D312</f>
        <v>0</v>
      </c>
      <c r="E310" s="56">
        <f t="shared" ref="E310:K310" si="199">E311+E312</f>
        <v>0</v>
      </c>
      <c r="F310" s="56">
        <f t="shared" si="199"/>
        <v>0</v>
      </c>
      <c r="G310" s="56">
        <f t="shared" si="199"/>
        <v>0</v>
      </c>
      <c r="H310" s="56">
        <f t="shared" si="199"/>
        <v>0</v>
      </c>
      <c r="I310" s="56">
        <f t="shared" si="199"/>
        <v>0</v>
      </c>
      <c r="J310" s="56">
        <f t="shared" si="199"/>
        <v>0</v>
      </c>
      <c r="K310" s="91">
        <f t="shared" si="190"/>
        <v>0</v>
      </c>
    </row>
    <row r="311" spans="1:11" x14ac:dyDescent="0.25">
      <c r="A311" s="180"/>
      <c r="B311" s="180"/>
      <c r="C311" s="176" t="s">
        <v>47</v>
      </c>
      <c r="D311" s="56">
        <v>0</v>
      </c>
      <c r="E311" s="56">
        <v>0</v>
      </c>
      <c r="F311" s="56">
        <v>0</v>
      </c>
      <c r="G311" s="56">
        <v>0</v>
      </c>
      <c r="H311" s="56">
        <v>0</v>
      </c>
      <c r="I311" s="56">
        <v>0</v>
      </c>
      <c r="J311" s="56">
        <v>0</v>
      </c>
      <c r="K311" s="91">
        <f t="shared" si="190"/>
        <v>0</v>
      </c>
    </row>
    <row r="312" spans="1:11" x14ac:dyDescent="0.25">
      <c r="A312" s="180"/>
      <c r="B312" s="180"/>
      <c r="C312" s="176" t="s">
        <v>48</v>
      </c>
      <c r="D312" s="56">
        <v>0</v>
      </c>
      <c r="E312" s="56">
        <v>0</v>
      </c>
      <c r="F312" s="56">
        <v>0</v>
      </c>
      <c r="G312" s="56">
        <v>0</v>
      </c>
      <c r="H312" s="56">
        <v>0</v>
      </c>
      <c r="I312" s="56">
        <v>0</v>
      </c>
      <c r="J312" s="56">
        <v>0</v>
      </c>
      <c r="K312" s="91">
        <f t="shared" si="190"/>
        <v>0</v>
      </c>
    </row>
    <row r="313" spans="1:11" ht="24" x14ac:dyDescent="0.25">
      <c r="A313" s="180"/>
      <c r="B313" s="180"/>
      <c r="C313" s="101" t="s">
        <v>6</v>
      </c>
      <c r="D313" s="56">
        <f>D314+D315</f>
        <v>0</v>
      </c>
      <c r="E313" s="56">
        <f t="shared" ref="E313:K313" si="200">E314+E315</f>
        <v>0</v>
      </c>
      <c r="F313" s="56">
        <f t="shared" si="200"/>
        <v>0</v>
      </c>
      <c r="G313" s="56">
        <f t="shared" si="200"/>
        <v>0</v>
      </c>
      <c r="H313" s="56">
        <f t="shared" si="200"/>
        <v>10</v>
      </c>
      <c r="I313" s="56">
        <f t="shared" si="200"/>
        <v>0</v>
      </c>
      <c r="J313" s="56">
        <f t="shared" si="200"/>
        <v>0</v>
      </c>
      <c r="K313" s="91">
        <f t="shared" si="190"/>
        <v>10</v>
      </c>
    </row>
    <row r="314" spans="1:11" x14ac:dyDescent="0.25">
      <c r="A314" s="180"/>
      <c r="B314" s="180"/>
      <c r="C314" s="176" t="s">
        <v>47</v>
      </c>
      <c r="D314" s="56">
        <f>D318+D321</f>
        <v>0</v>
      </c>
      <c r="E314" s="56">
        <f t="shared" ref="E314:K315" si="201">E318+E321</f>
        <v>0</v>
      </c>
      <c r="F314" s="56">
        <f t="shared" si="201"/>
        <v>0</v>
      </c>
      <c r="G314" s="56">
        <f t="shared" si="201"/>
        <v>0</v>
      </c>
      <c r="H314" s="56">
        <f t="shared" si="201"/>
        <v>0</v>
      </c>
      <c r="I314" s="56">
        <f t="shared" si="201"/>
        <v>0</v>
      </c>
      <c r="J314" s="56">
        <f t="shared" si="201"/>
        <v>0</v>
      </c>
      <c r="K314" s="91">
        <f t="shared" si="190"/>
        <v>0</v>
      </c>
    </row>
    <row r="315" spans="1:11" x14ac:dyDescent="0.25">
      <c r="A315" s="180"/>
      <c r="B315" s="180"/>
      <c r="C315" s="176" t="s">
        <v>48</v>
      </c>
      <c r="D315" s="56">
        <f>D319+D322</f>
        <v>0</v>
      </c>
      <c r="E315" s="56">
        <f t="shared" si="201"/>
        <v>0</v>
      </c>
      <c r="F315" s="56">
        <f t="shared" si="201"/>
        <v>0</v>
      </c>
      <c r="G315" s="56">
        <f t="shared" si="201"/>
        <v>0</v>
      </c>
      <c r="H315" s="56">
        <f t="shared" si="201"/>
        <v>10</v>
      </c>
      <c r="I315" s="56">
        <f t="shared" si="201"/>
        <v>0</v>
      </c>
      <c r="J315" s="56">
        <f t="shared" si="201"/>
        <v>0</v>
      </c>
      <c r="K315" s="91">
        <f t="shared" si="190"/>
        <v>10</v>
      </c>
    </row>
    <row r="316" spans="1:11" x14ac:dyDescent="0.25">
      <c r="A316" s="180"/>
      <c r="B316" s="180"/>
      <c r="C316" s="101" t="s">
        <v>5</v>
      </c>
      <c r="D316" s="101"/>
      <c r="E316" s="100"/>
      <c r="F316" s="100"/>
      <c r="G316" s="100"/>
      <c r="H316" s="100"/>
      <c r="I316" s="100"/>
      <c r="J316" s="100"/>
      <c r="K316" s="91">
        <f t="shared" si="190"/>
        <v>0</v>
      </c>
    </row>
    <row r="317" spans="1:11" ht="24" x14ac:dyDescent="0.25">
      <c r="A317" s="180"/>
      <c r="B317" s="180"/>
      <c r="C317" s="101" t="s">
        <v>65</v>
      </c>
      <c r="D317" s="56">
        <f>D318+D319</f>
        <v>0</v>
      </c>
      <c r="E317" s="56">
        <f t="shared" ref="E317:K317" si="202">E318+E319</f>
        <v>0</v>
      </c>
      <c r="F317" s="56">
        <f t="shared" si="202"/>
        <v>0</v>
      </c>
      <c r="G317" s="56">
        <f t="shared" si="202"/>
        <v>0</v>
      </c>
      <c r="H317" s="56">
        <f t="shared" si="202"/>
        <v>0</v>
      </c>
      <c r="I317" s="56">
        <f t="shared" si="202"/>
        <v>0</v>
      </c>
      <c r="J317" s="56">
        <f t="shared" si="202"/>
        <v>0</v>
      </c>
      <c r="K317" s="91">
        <f t="shared" si="190"/>
        <v>0</v>
      </c>
    </row>
    <row r="318" spans="1:11" x14ac:dyDescent="0.25">
      <c r="A318" s="180"/>
      <c r="B318" s="180"/>
      <c r="C318" s="176" t="s">
        <v>47</v>
      </c>
      <c r="D318" s="100">
        <v>0</v>
      </c>
      <c r="E318" s="100">
        <v>0</v>
      </c>
      <c r="F318" s="100">
        <v>0</v>
      </c>
      <c r="G318" s="100">
        <v>0</v>
      </c>
      <c r="H318" s="100">
        <v>0</v>
      </c>
      <c r="I318" s="100">
        <v>0</v>
      </c>
      <c r="J318" s="100">
        <v>0</v>
      </c>
      <c r="K318" s="91">
        <f t="shared" si="190"/>
        <v>0</v>
      </c>
    </row>
    <row r="319" spans="1:11" x14ac:dyDescent="0.25">
      <c r="A319" s="180"/>
      <c r="B319" s="180"/>
      <c r="C319" s="176" t="s">
        <v>48</v>
      </c>
      <c r="D319" s="56">
        <v>0</v>
      </c>
      <c r="E319" s="56">
        <v>0</v>
      </c>
      <c r="F319" s="56">
        <v>0</v>
      </c>
      <c r="G319" s="56">
        <v>0</v>
      </c>
      <c r="H319" s="56"/>
      <c r="I319" s="56">
        <v>0</v>
      </c>
      <c r="J319" s="56">
        <v>0</v>
      </c>
      <c r="K319" s="91">
        <f t="shared" si="190"/>
        <v>0</v>
      </c>
    </row>
    <row r="320" spans="1:11" ht="24" x14ac:dyDescent="0.25">
      <c r="A320" s="180"/>
      <c r="B320" s="180"/>
      <c r="C320" s="101" t="s">
        <v>68</v>
      </c>
      <c r="D320" s="100">
        <f>D321+D322</f>
        <v>0</v>
      </c>
      <c r="E320" s="100">
        <f t="shared" ref="E320:K320" si="203">E321+E322</f>
        <v>0</v>
      </c>
      <c r="F320" s="100">
        <f t="shared" si="203"/>
        <v>0</v>
      </c>
      <c r="G320" s="100">
        <f t="shared" si="203"/>
        <v>0</v>
      </c>
      <c r="H320" s="100">
        <f t="shared" si="203"/>
        <v>10</v>
      </c>
      <c r="I320" s="100">
        <f t="shared" si="203"/>
        <v>0</v>
      </c>
      <c r="J320" s="100">
        <f t="shared" si="203"/>
        <v>0</v>
      </c>
      <c r="K320" s="91">
        <f t="shared" si="190"/>
        <v>10</v>
      </c>
    </row>
    <row r="321" spans="1:11" x14ac:dyDescent="0.25">
      <c r="A321" s="180"/>
      <c r="B321" s="180"/>
      <c r="C321" s="176" t="s">
        <v>47</v>
      </c>
      <c r="D321" s="100">
        <v>0</v>
      </c>
      <c r="E321" s="100">
        <v>0</v>
      </c>
      <c r="F321" s="100">
        <v>0</v>
      </c>
      <c r="G321" s="100">
        <v>0</v>
      </c>
      <c r="H321" s="100">
        <v>0</v>
      </c>
      <c r="I321" s="100">
        <v>0</v>
      </c>
      <c r="J321" s="100">
        <v>0</v>
      </c>
      <c r="K321" s="91">
        <f t="shared" si="190"/>
        <v>0</v>
      </c>
    </row>
    <row r="322" spans="1:11" x14ac:dyDescent="0.25">
      <c r="A322" s="180"/>
      <c r="B322" s="180"/>
      <c r="C322" s="176" t="s">
        <v>48</v>
      </c>
      <c r="D322" s="100">
        <v>0</v>
      </c>
      <c r="E322" s="100">
        <v>0</v>
      </c>
      <c r="F322" s="100">
        <v>0</v>
      </c>
      <c r="G322" s="100">
        <v>0</v>
      </c>
      <c r="H322" s="100">
        <v>10</v>
      </c>
      <c r="I322" s="100">
        <v>0</v>
      </c>
      <c r="J322" s="100">
        <v>0</v>
      </c>
      <c r="K322" s="91">
        <f t="shared" si="190"/>
        <v>10</v>
      </c>
    </row>
    <row r="323" spans="1:11" x14ac:dyDescent="0.25">
      <c r="A323" s="180"/>
      <c r="B323" s="180"/>
      <c r="C323" s="101" t="s">
        <v>10</v>
      </c>
      <c r="D323" s="100">
        <v>0</v>
      </c>
      <c r="E323" s="100">
        <v>0</v>
      </c>
      <c r="F323" s="100">
        <v>0</v>
      </c>
      <c r="G323" s="100">
        <v>0</v>
      </c>
      <c r="H323" s="100">
        <v>0</v>
      </c>
      <c r="I323" s="100">
        <v>0</v>
      </c>
      <c r="J323" s="100">
        <v>0</v>
      </c>
      <c r="K323" s="91">
        <f t="shared" si="190"/>
        <v>0</v>
      </c>
    </row>
    <row r="324" spans="1:11" ht="24" x14ac:dyDescent="0.25">
      <c r="A324" s="180"/>
      <c r="B324" s="180"/>
      <c r="C324" s="101" t="s">
        <v>7</v>
      </c>
      <c r="D324" s="100">
        <v>0</v>
      </c>
      <c r="E324" s="100">
        <v>0</v>
      </c>
      <c r="F324" s="100">
        <v>0</v>
      </c>
      <c r="G324" s="100">
        <v>0</v>
      </c>
      <c r="H324" s="100">
        <v>0</v>
      </c>
      <c r="I324" s="100">
        <v>0</v>
      </c>
      <c r="J324" s="100">
        <v>0</v>
      </c>
      <c r="K324" s="91">
        <f t="shared" si="190"/>
        <v>0</v>
      </c>
    </row>
    <row r="325" spans="1:11" ht="36" x14ac:dyDescent="0.25">
      <c r="A325" s="180"/>
      <c r="B325" s="180"/>
      <c r="C325" s="101" t="s">
        <v>8</v>
      </c>
      <c r="D325" s="100">
        <v>0</v>
      </c>
      <c r="E325" s="100">
        <v>0</v>
      </c>
      <c r="F325" s="100">
        <v>0</v>
      </c>
      <c r="G325" s="100">
        <v>0</v>
      </c>
      <c r="H325" s="100">
        <v>0</v>
      </c>
      <c r="I325" s="100">
        <v>0</v>
      </c>
      <c r="J325" s="100">
        <v>0</v>
      </c>
      <c r="K325" s="91">
        <f t="shared" si="190"/>
        <v>0</v>
      </c>
    </row>
    <row r="326" spans="1:11" ht="24" x14ac:dyDescent="0.25">
      <c r="A326" s="180"/>
      <c r="B326" s="180"/>
      <c r="C326" s="101" t="s">
        <v>37</v>
      </c>
      <c r="D326" s="56">
        <f>D327+D328</f>
        <v>0</v>
      </c>
      <c r="E326" s="56">
        <f t="shared" ref="E326:K326" si="204">E327+E328</f>
        <v>0</v>
      </c>
      <c r="F326" s="56">
        <f t="shared" si="204"/>
        <v>0</v>
      </c>
      <c r="G326" s="56">
        <f t="shared" si="204"/>
        <v>0</v>
      </c>
      <c r="H326" s="56">
        <f t="shared" si="204"/>
        <v>0</v>
      </c>
      <c r="I326" s="56">
        <f t="shared" si="204"/>
        <v>0</v>
      </c>
      <c r="J326" s="56">
        <f t="shared" si="204"/>
        <v>0</v>
      </c>
      <c r="K326" s="91">
        <f t="shared" si="190"/>
        <v>0</v>
      </c>
    </row>
    <row r="327" spans="1:11" x14ac:dyDescent="0.25">
      <c r="A327" s="180"/>
      <c r="B327" s="180"/>
      <c r="C327" s="176" t="s">
        <v>47</v>
      </c>
      <c r="D327" s="56">
        <f>D331</f>
        <v>0</v>
      </c>
      <c r="E327" s="56">
        <f t="shared" ref="E327:K328" si="205">E331</f>
        <v>0</v>
      </c>
      <c r="F327" s="56">
        <f t="shared" si="205"/>
        <v>0</v>
      </c>
      <c r="G327" s="56">
        <f t="shared" si="205"/>
        <v>0</v>
      </c>
      <c r="H327" s="56">
        <f t="shared" si="205"/>
        <v>0</v>
      </c>
      <c r="I327" s="56">
        <f t="shared" si="205"/>
        <v>0</v>
      </c>
      <c r="J327" s="56">
        <f t="shared" si="205"/>
        <v>0</v>
      </c>
      <c r="K327" s="91">
        <f t="shared" si="190"/>
        <v>0</v>
      </c>
    </row>
    <row r="328" spans="1:11" x14ac:dyDescent="0.25">
      <c r="A328" s="180"/>
      <c r="B328" s="180"/>
      <c r="C328" s="176" t="s">
        <v>48</v>
      </c>
      <c r="D328" s="56">
        <f>D332</f>
        <v>0</v>
      </c>
      <c r="E328" s="56">
        <f t="shared" si="205"/>
        <v>0</v>
      </c>
      <c r="F328" s="56">
        <f t="shared" si="205"/>
        <v>0</v>
      </c>
      <c r="G328" s="56">
        <f t="shared" si="205"/>
        <v>0</v>
      </c>
      <c r="H328" s="56">
        <f t="shared" si="205"/>
        <v>0</v>
      </c>
      <c r="I328" s="56">
        <f t="shared" si="205"/>
        <v>0</v>
      </c>
      <c r="J328" s="56">
        <f t="shared" si="205"/>
        <v>0</v>
      </c>
      <c r="K328" s="91">
        <f t="shared" si="190"/>
        <v>0</v>
      </c>
    </row>
    <row r="329" spans="1:11" x14ac:dyDescent="0.25">
      <c r="A329" s="180"/>
      <c r="B329" s="180"/>
      <c r="C329" s="101" t="s">
        <v>5</v>
      </c>
      <c r="D329" s="101"/>
      <c r="E329" s="100"/>
      <c r="F329" s="100"/>
      <c r="G329" s="100"/>
      <c r="H329" s="100"/>
      <c r="I329" s="100"/>
      <c r="J329" s="100"/>
      <c r="K329" s="91">
        <f t="shared" si="190"/>
        <v>0</v>
      </c>
    </row>
    <row r="330" spans="1:11" ht="24" x14ac:dyDescent="0.25">
      <c r="A330" s="180"/>
      <c r="B330" s="180"/>
      <c r="C330" s="101" t="s">
        <v>65</v>
      </c>
      <c r="D330" s="56">
        <f>D331+D332</f>
        <v>0</v>
      </c>
      <c r="E330" s="56">
        <f t="shared" ref="E330:K330" si="206">E331+E332</f>
        <v>0</v>
      </c>
      <c r="F330" s="56">
        <f t="shared" si="206"/>
        <v>0</v>
      </c>
      <c r="G330" s="56">
        <f t="shared" si="206"/>
        <v>0</v>
      </c>
      <c r="H330" s="56">
        <f t="shared" si="206"/>
        <v>0</v>
      </c>
      <c r="I330" s="56">
        <f t="shared" si="206"/>
        <v>0</v>
      </c>
      <c r="J330" s="56">
        <f t="shared" si="206"/>
        <v>0</v>
      </c>
      <c r="K330" s="91">
        <f t="shared" si="190"/>
        <v>0</v>
      </c>
    </row>
    <row r="331" spans="1:11" x14ac:dyDescent="0.25">
      <c r="A331" s="180"/>
      <c r="B331" s="180"/>
      <c r="C331" s="176" t="s">
        <v>47</v>
      </c>
      <c r="D331" s="56">
        <v>0</v>
      </c>
      <c r="E331" s="100">
        <v>0</v>
      </c>
      <c r="F331" s="100">
        <v>0</v>
      </c>
      <c r="G331" s="100">
        <v>0</v>
      </c>
      <c r="H331" s="100">
        <v>0</v>
      </c>
      <c r="I331" s="100">
        <v>0</v>
      </c>
      <c r="J331" s="100">
        <v>0</v>
      </c>
      <c r="K331" s="91">
        <f t="shared" si="190"/>
        <v>0</v>
      </c>
    </row>
    <row r="332" spans="1:11" x14ac:dyDescent="0.25">
      <c r="A332" s="181"/>
      <c r="B332" s="181"/>
      <c r="C332" s="176" t="s">
        <v>48</v>
      </c>
      <c r="D332" s="56">
        <v>0</v>
      </c>
      <c r="E332" s="56">
        <v>0</v>
      </c>
      <c r="F332" s="56">
        <v>0</v>
      </c>
      <c r="G332" s="56">
        <v>0</v>
      </c>
      <c r="H332" s="56">
        <v>0</v>
      </c>
      <c r="I332" s="56">
        <v>0</v>
      </c>
      <c r="J332" s="56">
        <v>0</v>
      </c>
      <c r="K332" s="91">
        <f t="shared" si="190"/>
        <v>0</v>
      </c>
    </row>
    <row r="333" spans="1:11" x14ac:dyDescent="0.25">
      <c r="A333" s="113" t="s">
        <v>27</v>
      </c>
      <c r="B333" s="116" t="s">
        <v>75</v>
      </c>
      <c r="C333" s="98" t="s">
        <v>43</v>
      </c>
      <c r="D333" s="56">
        <f>D357</f>
        <v>7781.2300000000005</v>
      </c>
      <c r="E333" s="56">
        <f t="shared" ref="E333:J333" si="207">E357</f>
        <v>2161.0600000000004</v>
      </c>
      <c r="F333" s="56">
        <f t="shared" si="207"/>
        <v>0</v>
      </c>
      <c r="G333" s="56">
        <f t="shared" si="207"/>
        <v>0</v>
      </c>
      <c r="H333" s="56">
        <f t="shared" si="207"/>
        <v>0</v>
      </c>
      <c r="I333" s="56">
        <f t="shared" si="207"/>
        <v>0</v>
      </c>
      <c r="J333" s="56">
        <f t="shared" si="207"/>
        <v>0</v>
      </c>
      <c r="K333" s="91">
        <f t="shared" ref="K333:K356" si="208">E333+F333+G333+H333+I333+J333+D333</f>
        <v>9942.2900000000009</v>
      </c>
    </row>
    <row r="334" spans="1:11" x14ac:dyDescent="0.25">
      <c r="A334" s="114"/>
      <c r="B334" s="117"/>
      <c r="C334" s="99" t="s">
        <v>47</v>
      </c>
      <c r="D334" s="56">
        <f>D358</f>
        <v>7781.2300000000005</v>
      </c>
      <c r="E334" s="56">
        <f t="shared" ref="E334:J334" si="209">E358</f>
        <v>2161.0600000000004</v>
      </c>
      <c r="F334" s="56">
        <f t="shared" si="209"/>
        <v>0</v>
      </c>
      <c r="G334" s="56">
        <f t="shared" si="209"/>
        <v>0</v>
      </c>
      <c r="H334" s="56">
        <f t="shared" si="209"/>
        <v>0</v>
      </c>
      <c r="I334" s="56">
        <f t="shared" si="209"/>
        <v>0</v>
      </c>
      <c r="J334" s="56">
        <f t="shared" si="209"/>
        <v>0</v>
      </c>
      <c r="K334" s="91">
        <f t="shared" si="208"/>
        <v>9942.2900000000009</v>
      </c>
    </row>
    <row r="335" spans="1:11" x14ac:dyDescent="0.25">
      <c r="A335" s="114"/>
      <c r="B335" s="117"/>
      <c r="C335" s="99" t="s">
        <v>48</v>
      </c>
      <c r="D335" s="56">
        <f>D359</f>
        <v>0</v>
      </c>
      <c r="E335" s="56">
        <f t="shared" ref="E335:J335" si="210">E359</f>
        <v>0</v>
      </c>
      <c r="F335" s="56">
        <f t="shared" si="210"/>
        <v>0</v>
      </c>
      <c r="G335" s="56">
        <f t="shared" si="210"/>
        <v>0</v>
      </c>
      <c r="H335" s="56">
        <f t="shared" si="210"/>
        <v>0</v>
      </c>
      <c r="I335" s="56">
        <f t="shared" si="210"/>
        <v>0</v>
      </c>
      <c r="J335" s="56">
        <f t="shared" si="210"/>
        <v>0</v>
      </c>
      <c r="K335" s="91">
        <f t="shared" si="208"/>
        <v>0</v>
      </c>
    </row>
    <row r="336" spans="1:11" ht="24" x14ac:dyDescent="0.25">
      <c r="A336" s="114"/>
      <c r="B336" s="117"/>
      <c r="C336" s="98" t="s">
        <v>3</v>
      </c>
      <c r="D336" s="56">
        <f>D360</f>
        <v>0</v>
      </c>
      <c r="E336" s="56">
        <f t="shared" ref="E336:J336" si="211">E360</f>
        <v>0</v>
      </c>
      <c r="F336" s="56">
        <f t="shared" si="211"/>
        <v>0</v>
      </c>
      <c r="G336" s="56">
        <f t="shared" si="211"/>
        <v>0</v>
      </c>
      <c r="H336" s="56">
        <f t="shared" si="211"/>
        <v>0</v>
      </c>
      <c r="I336" s="56">
        <f t="shared" si="211"/>
        <v>0</v>
      </c>
      <c r="J336" s="56">
        <f t="shared" si="211"/>
        <v>0</v>
      </c>
      <c r="K336" s="91">
        <f t="shared" si="208"/>
        <v>0</v>
      </c>
    </row>
    <row r="337" spans="1:11" x14ac:dyDescent="0.25">
      <c r="A337" s="114"/>
      <c r="B337" s="117"/>
      <c r="C337" s="99" t="s">
        <v>47</v>
      </c>
      <c r="D337" s="56">
        <f t="shared" ref="D337:J349" si="212">D361</f>
        <v>0</v>
      </c>
      <c r="E337" s="56">
        <f t="shared" si="212"/>
        <v>0</v>
      </c>
      <c r="F337" s="56">
        <f t="shared" si="212"/>
        <v>0</v>
      </c>
      <c r="G337" s="56">
        <f t="shared" si="212"/>
        <v>0</v>
      </c>
      <c r="H337" s="56">
        <f t="shared" si="212"/>
        <v>0</v>
      </c>
      <c r="I337" s="56">
        <f t="shared" si="212"/>
        <v>0</v>
      </c>
      <c r="J337" s="56">
        <f t="shared" si="212"/>
        <v>0</v>
      </c>
      <c r="K337" s="91">
        <f t="shared" si="208"/>
        <v>0</v>
      </c>
    </row>
    <row r="338" spans="1:11" x14ac:dyDescent="0.25">
      <c r="A338" s="114"/>
      <c r="B338" s="117"/>
      <c r="C338" s="99" t="s">
        <v>48</v>
      </c>
      <c r="D338" s="56">
        <f t="shared" si="212"/>
        <v>0</v>
      </c>
      <c r="E338" s="56">
        <f t="shared" si="212"/>
        <v>0</v>
      </c>
      <c r="F338" s="56">
        <f t="shared" si="212"/>
        <v>0</v>
      </c>
      <c r="G338" s="56">
        <f t="shared" si="212"/>
        <v>0</v>
      </c>
      <c r="H338" s="56">
        <f t="shared" si="212"/>
        <v>0</v>
      </c>
      <c r="I338" s="56">
        <f t="shared" si="212"/>
        <v>0</v>
      </c>
      <c r="J338" s="56">
        <f t="shared" si="212"/>
        <v>0</v>
      </c>
      <c r="K338" s="91">
        <f t="shared" si="208"/>
        <v>0</v>
      </c>
    </row>
    <row r="339" spans="1:11" x14ac:dyDescent="0.25">
      <c r="A339" s="114"/>
      <c r="B339" s="117"/>
      <c r="C339" s="98" t="s">
        <v>4</v>
      </c>
      <c r="D339" s="56">
        <f t="shared" si="212"/>
        <v>7392.17</v>
      </c>
      <c r="E339" s="56">
        <f t="shared" si="212"/>
        <v>2053.0100000000002</v>
      </c>
      <c r="F339" s="56">
        <f t="shared" si="212"/>
        <v>0</v>
      </c>
      <c r="G339" s="56">
        <f t="shared" si="212"/>
        <v>0</v>
      </c>
      <c r="H339" s="56">
        <f t="shared" si="212"/>
        <v>0</v>
      </c>
      <c r="I339" s="56">
        <f t="shared" si="212"/>
        <v>0</v>
      </c>
      <c r="J339" s="56">
        <f t="shared" si="212"/>
        <v>0</v>
      </c>
      <c r="K339" s="91">
        <f t="shared" si="208"/>
        <v>9445.18</v>
      </c>
    </row>
    <row r="340" spans="1:11" x14ac:dyDescent="0.25">
      <c r="A340" s="114"/>
      <c r="B340" s="117"/>
      <c r="C340" s="99" t="s">
        <v>47</v>
      </c>
      <c r="D340" s="56">
        <f t="shared" si="212"/>
        <v>7392.17</v>
      </c>
      <c r="E340" s="56">
        <f t="shared" si="212"/>
        <v>2053.0100000000002</v>
      </c>
      <c r="F340" s="56">
        <f t="shared" si="212"/>
        <v>0</v>
      </c>
      <c r="G340" s="56">
        <f t="shared" si="212"/>
        <v>0</v>
      </c>
      <c r="H340" s="56">
        <f t="shared" si="212"/>
        <v>0</v>
      </c>
      <c r="I340" s="56">
        <f t="shared" si="212"/>
        <v>0</v>
      </c>
      <c r="J340" s="56">
        <f t="shared" si="212"/>
        <v>0</v>
      </c>
      <c r="K340" s="91">
        <f t="shared" si="208"/>
        <v>9445.18</v>
      </c>
    </row>
    <row r="341" spans="1:11" x14ac:dyDescent="0.25">
      <c r="A341" s="114"/>
      <c r="B341" s="117"/>
      <c r="C341" s="99" t="s">
        <v>48</v>
      </c>
      <c r="D341" s="56">
        <f t="shared" si="212"/>
        <v>0</v>
      </c>
      <c r="E341" s="56">
        <f t="shared" si="212"/>
        <v>0</v>
      </c>
      <c r="F341" s="56">
        <f t="shared" si="212"/>
        <v>0</v>
      </c>
      <c r="G341" s="56">
        <f t="shared" si="212"/>
        <v>0</v>
      </c>
      <c r="H341" s="56">
        <f t="shared" si="212"/>
        <v>0</v>
      </c>
      <c r="I341" s="56">
        <f t="shared" si="212"/>
        <v>0</v>
      </c>
      <c r="J341" s="56">
        <f t="shared" si="212"/>
        <v>0</v>
      </c>
      <c r="K341" s="91">
        <f t="shared" si="208"/>
        <v>0</v>
      </c>
    </row>
    <row r="342" spans="1:11" x14ac:dyDescent="0.25">
      <c r="A342" s="114"/>
      <c r="B342" s="117"/>
      <c r="C342" s="98" t="s">
        <v>5</v>
      </c>
      <c r="D342" s="56">
        <f t="shared" si="212"/>
        <v>0</v>
      </c>
      <c r="E342" s="56">
        <f t="shared" si="212"/>
        <v>0</v>
      </c>
      <c r="F342" s="56">
        <f t="shared" si="212"/>
        <v>0</v>
      </c>
      <c r="G342" s="56">
        <f t="shared" si="212"/>
        <v>0</v>
      </c>
      <c r="H342" s="56">
        <f t="shared" si="212"/>
        <v>0</v>
      </c>
      <c r="I342" s="56">
        <f t="shared" si="212"/>
        <v>0</v>
      </c>
      <c r="J342" s="56">
        <f t="shared" si="212"/>
        <v>0</v>
      </c>
      <c r="K342" s="91"/>
    </row>
    <row r="343" spans="1:11" ht="24" x14ac:dyDescent="0.25">
      <c r="A343" s="114"/>
      <c r="B343" s="117"/>
      <c r="C343" s="98" t="s">
        <v>65</v>
      </c>
      <c r="D343" s="56">
        <f t="shared" si="212"/>
        <v>7392.17</v>
      </c>
      <c r="E343" s="56">
        <f t="shared" ref="E343:J343" si="213">E367</f>
        <v>2053.0100000000002</v>
      </c>
      <c r="F343" s="56">
        <f t="shared" si="213"/>
        <v>0</v>
      </c>
      <c r="G343" s="56">
        <f t="shared" si="213"/>
        <v>0</v>
      </c>
      <c r="H343" s="56">
        <f t="shared" si="213"/>
        <v>0</v>
      </c>
      <c r="I343" s="56">
        <f t="shared" si="213"/>
        <v>0</v>
      </c>
      <c r="J343" s="56">
        <f t="shared" si="213"/>
        <v>0</v>
      </c>
      <c r="K343" s="91">
        <f t="shared" si="208"/>
        <v>9445.18</v>
      </c>
    </row>
    <row r="344" spans="1:11" x14ac:dyDescent="0.25">
      <c r="A344" s="114"/>
      <c r="B344" s="117"/>
      <c r="C344" s="99" t="s">
        <v>47</v>
      </c>
      <c r="D344" s="56">
        <f t="shared" si="212"/>
        <v>7392.17</v>
      </c>
      <c r="E344" s="56">
        <f t="shared" ref="E344:J344" si="214">E368</f>
        <v>2053.0100000000002</v>
      </c>
      <c r="F344" s="56">
        <f t="shared" si="214"/>
        <v>0</v>
      </c>
      <c r="G344" s="56">
        <f t="shared" si="214"/>
        <v>0</v>
      </c>
      <c r="H344" s="56">
        <f t="shared" si="214"/>
        <v>0</v>
      </c>
      <c r="I344" s="56">
        <f t="shared" si="214"/>
        <v>0</v>
      </c>
      <c r="J344" s="56">
        <f t="shared" si="214"/>
        <v>0</v>
      </c>
      <c r="K344" s="91">
        <f t="shared" si="208"/>
        <v>9445.18</v>
      </c>
    </row>
    <row r="345" spans="1:11" x14ac:dyDescent="0.25">
      <c r="A345" s="114"/>
      <c r="B345" s="117"/>
      <c r="C345" s="99" t="s">
        <v>48</v>
      </c>
      <c r="D345" s="56">
        <f t="shared" si="212"/>
        <v>0</v>
      </c>
      <c r="E345" s="56">
        <f t="shared" ref="E345:J345" si="215">E369</f>
        <v>0</v>
      </c>
      <c r="F345" s="56">
        <f t="shared" si="215"/>
        <v>0</v>
      </c>
      <c r="G345" s="56">
        <f t="shared" si="215"/>
        <v>0</v>
      </c>
      <c r="H345" s="56">
        <f t="shared" si="215"/>
        <v>0</v>
      </c>
      <c r="I345" s="56">
        <f t="shared" si="215"/>
        <v>0</v>
      </c>
      <c r="J345" s="56">
        <f t="shared" si="215"/>
        <v>0</v>
      </c>
      <c r="K345" s="91">
        <f t="shared" si="208"/>
        <v>0</v>
      </c>
    </row>
    <row r="346" spans="1:11" ht="24" x14ac:dyDescent="0.25">
      <c r="A346" s="114"/>
      <c r="B346" s="117"/>
      <c r="C346" s="98" t="s">
        <v>6</v>
      </c>
      <c r="D346" s="56">
        <f t="shared" si="212"/>
        <v>389.06</v>
      </c>
      <c r="E346" s="56">
        <f t="shared" ref="E346:J346" si="216">E370</f>
        <v>108.05</v>
      </c>
      <c r="F346" s="56">
        <f t="shared" si="216"/>
        <v>0</v>
      </c>
      <c r="G346" s="56">
        <f t="shared" si="216"/>
        <v>0</v>
      </c>
      <c r="H346" s="56">
        <f t="shared" si="216"/>
        <v>0</v>
      </c>
      <c r="I346" s="56">
        <f t="shared" si="216"/>
        <v>0</v>
      </c>
      <c r="J346" s="56">
        <f t="shared" si="216"/>
        <v>0</v>
      </c>
      <c r="K346" s="91">
        <f t="shared" si="208"/>
        <v>497.11</v>
      </c>
    </row>
    <row r="347" spans="1:11" x14ac:dyDescent="0.25">
      <c r="A347" s="114"/>
      <c r="B347" s="117"/>
      <c r="C347" s="99" t="s">
        <v>47</v>
      </c>
      <c r="D347" s="56">
        <f t="shared" si="212"/>
        <v>389.06</v>
      </c>
      <c r="E347" s="56">
        <f t="shared" ref="E347:J347" si="217">E371</f>
        <v>108.05</v>
      </c>
      <c r="F347" s="56">
        <f t="shared" si="217"/>
        <v>0</v>
      </c>
      <c r="G347" s="56">
        <f t="shared" si="217"/>
        <v>0</v>
      </c>
      <c r="H347" s="56">
        <f t="shared" si="217"/>
        <v>0</v>
      </c>
      <c r="I347" s="56">
        <f t="shared" si="217"/>
        <v>0</v>
      </c>
      <c r="J347" s="56">
        <f t="shared" si="217"/>
        <v>0</v>
      </c>
      <c r="K347" s="91">
        <f t="shared" si="208"/>
        <v>497.11</v>
      </c>
    </row>
    <row r="348" spans="1:11" x14ac:dyDescent="0.25">
      <c r="A348" s="114"/>
      <c r="B348" s="117"/>
      <c r="C348" s="99" t="s">
        <v>48</v>
      </c>
      <c r="D348" s="56">
        <f t="shared" si="212"/>
        <v>0</v>
      </c>
      <c r="E348" s="56">
        <f t="shared" ref="E348:J348" si="218">E372</f>
        <v>0</v>
      </c>
      <c r="F348" s="56">
        <f t="shared" si="218"/>
        <v>0</v>
      </c>
      <c r="G348" s="56">
        <f t="shared" si="218"/>
        <v>0</v>
      </c>
      <c r="H348" s="56">
        <f t="shared" si="218"/>
        <v>0</v>
      </c>
      <c r="I348" s="56">
        <f t="shared" si="218"/>
        <v>0</v>
      </c>
      <c r="J348" s="56">
        <f t="shared" si="218"/>
        <v>0</v>
      </c>
      <c r="K348" s="91">
        <f t="shared" si="208"/>
        <v>0</v>
      </c>
    </row>
    <row r="349" spans="1:11" x14ac:dyDescent="0.25">
      <c r="A349" s="114"/>
      <c r="B349" s="117"/>
      <c r="C349" s="98" t="s">
        <v>5</v>
      </c>
      <c r="D349" s="56">
        <f t="shared" si="212"/>
        <v>0</v>
      </c>
      <c r="E349" s="56">
        <f t="shared" ref="E349:J349" si="219">E373</f>
        <v>0</v>
      </c>
      <c r="F349" s="56">
        <f t="shared" si="219"/>
        <v>0</v>
      </c>
      <c r="G349" s="56">
        <f t="shared" si="219"/>
        <v>0</v>
      </c>
      <c r="H349" s="56">
        <f t="shared" si="219"/>
        <v>0</v>
      </c>
      <c r="I349" s="56">
        <f t="shared" si="219"/>
        <v>0</v>
      </c>
      <c r="J349" s="56">
        <f t="shared" si="219"/>
        <v>0</v>
      </c>
      <c r="K349" s="91">
        <f t="shared" si="208"/>
        <v>0</v>
      </c>
    </row>
    <row r="350" spans="1:11" ht="24" x14ac:dyDescent="0.25">
      <c r="A350" s="114"/>
      <c r="B350" s="117"/>
      <c r="C350" s="98" t="s">
        <v>65</v>
      </c>
      <c r="D350" s="56">
        <f t="shared" ref="D350:D356" si="220">D374</f>
        <v>389.06</v>
      </c>
      <c r="E350" s="56">
        <f t="shared" ref="E350:J350" si="221">E374</f>
        <v>108.05</v>
      </c>
      <c r="F350" s="56">
        <f t="shared" si="221"/>
        <v>0</v>
      </c>
      <c r="G350" s="56">
        <f t="shared" si="221"/>
        <v>0</v>
      </c>
      <c r="H350" s="56">
        <f t="shared" si="221"/>
        <v>0</v>
      </c>
      <c r="I350" s="56">
        <f t="shared" si="221"/>
        <v>0</v>
      </c>
      <c r="J350" s="56">
        <f t="shared" si="221"/>
        <v>0</v>
      </c>
      <c r="K350" s="91">
        <f t="shared" si="208"/>
        <v>497.11</v>
      </c>
    </row>
    <row r="351" spans="1:11" x14ac:dyDescent="0.25">
      <c r="A351" s="114"/>
      <c r="B351" s="117"/>
      <c r="C351" s="99" t="s">
        <v>47</v>
      </c>
      <c r="D351" s="56">
        <f t="shared" si="220"/>
        <v>389.06</v>
      </c>
      <c r="E351" s="56">
        <f t="shared" ref="E351:J351" si="222">E375</f>
        <v>108.05</v>
      </c>
      <c r="F351" s="56">
        <f t="shared" si="222"/>
        <v>0</v>
      </c>
      <c r="G351" s="56">
        <f t="shared" si="222"/>
        <v>0</v>
      </c>
      <c r="H351" s="56">
        <f t="shared" si="222"/>
        <v>0</v>
      </c>
      <c r="I351" s="56">
        <f t="shared" si="222"/>
        <v>0</v>
      </c>
      <c r="J351" s="56">
        <f t="shared" si="222"/>
        <v>0</v>
      </c>
      <c r="K351" s="91">
        <f t="shared" si="208"/>
        <v>497.11</v>
      </c>
    </row>
    <row r="352" spans="1:11" x14ac:dyDescent="0.25">
      <c r="A352" s="114"/>
      <c r="B352" s="117"/>
      <c r="C352" s="99" t="s">
        <v>48</v>
      </c>
      <c r="D352" s="56">
        <f t="shared" si="220"/>
        <v>0</v>
      </c>
      <c r="E352" s="56">
        <f t="shared" ref="E352:J352" si="223">E376</f>
        <v>0</v>
      </c>
      <c r="F352" s="56">
        <f t="shared" si="223"/>
        <v>0</v>
      </c>
      <c r="G352" s="56">
        <f t="shared" si="223"/>
        <v>0</v>
      </c>
      <c r="H352" s="56">
        <f t="shared" si="223"/>
        <v>0</v>
      </c>
      <c r="I352" s="56">
        <f t="shared" si="223"/>
        <v>0</v>
      </c>
      <c r="J352" s="56">
        <f t="shared" si="223"/>
        <v>0</v>
      </c>
      <c r="K352" s="91">
        <f t="shared" si="208"/>
        <v>0</v>
      </c>
    </row>
    <row r="353" spans="1:11" x14ac:dyDescent="0.25">
      <c r="A353" s="114"/>
      <c r="B353" s="117"/>
      <c r="C353" s="98" t="s">
        <v>10</v>
      </c>
      <c r="D353" s="56">
        <f t="shared" si="220"/>
        <v>0</v>
      </c>
      <c r="E353" s="56">
        <f t="shared" ref="E353:J353" si="224">E377</f>
        <v>0</v>
      </c>
      <c r="F353" s="56">
        <f t="shared" si="224"/>
        <v>0</v>
      </c>
      <c r="G353" s="56">
        <f t="shared" si="224"/>
        <v>0</v>
      </c>
      <c r="H353" s="56">
        <f t="shared" si="224"/>
        <v>0</v>
      </c>
      <c r="I353" s="56">
        <f t="shared" si="224"/>
        <v>0</v>
      </c>
      <c r="J353" s="56">
        <f t="shared" si="224"/>
        <v>0</v>
      </c>
      <c r="K353" s="91">
        <f t="shared" si="208"/>
        <v>0</v>
      </c>
    </row>
    <row r="354" spans="1:11" ht="24" x14ac:dyDescent="0.25">
      <c r="A354" s="114"/>
      <c r="B354" s="117"/>
      <c r="C354" s="98" t="s">
        <v>7</v>
      </c>
      <c r="D354" s="56">
        <f t="shared" si="220"/>
        <v>0</v>
      </c>
      <c r="E354" s="56">
        <f t="shared" ref="E354:J354" si="225">E378</f>
        <v>0</v>
      </c>
      <c r="F354" s="56">
        <f t="shared" si="225"/>
        <v>0</v>
      </c>
      <c r="G354" s="56">
        <f t="shared" si="225"/>
        <v>0</v>
      </c>
      <c r="H354" s="56">
        <f t="shared" si="225"/>
        <v>0</v>
      </c>
      <c r="I354" s="56">
        <f t="shared" si="225"/>
        <v>0</v>
      </c>
      <c r="J354" s="56">
        <f t="shared" si="225"/>
        <v>0</v>
      </c>
      <c r="K354" s="91">
        <f t="shared" si="208"/>
        <v>0</v>
      </c>
    </row>
    <row r="355" spans="1:11" ht="36" x14ac:dyDescent="0.25">
      <c r="A355" s="114"/>
      <c r="B355" s="117"/>
      <c r="C355" s="98" t="s">
        <v>8</v>
      </c>
      <c r="D355" s="56">
        <f t="shared" si="220"/>
        <v>0</v>
      </c>
      <c r="E355" s="56">
        <f t="shared" ref="E355:J355" si="226">E379</f>
        <v>0</v>
      </c>
      <c r="F355" s="56">
        <f t="shared" si="226"/>
        <v>0</v>
      </c>
      <c r="G355" s="56">
        <f t="shared" si="226"/>
        <v>0</v>
      </c>
      <c r="H355" s="56">
        <f t="shared" si="226"/>
        <v>0</v>
      </c>
      <c r="I355" s="56">
        <f t="shared" si="226"/>
        <v>0</v>
      </c>
      <c r="J355" s="56">
        <f t="shared" si="226"/>
        <v>0</v>
      </c>
      <c r="K355" s="91">
        <f t="shared" si="208"/>
        <v>0</v>
      </c>
    </row>
    <row r="356" spans="1:11" ht="24" x14ac:dyDescent="0.25">
      <c r="A356" s="115"/>
      <c r="B356" s="118"/>
      <c r="C356" s="98" t="s">
        <v>37</v>
      </c>
      <c r="D356" s="56">
        <f t="shared" si="220"/>
        <v>0</v>
      </c>
      <c r="E356" s="56">
        <f t="shared" ref="E356:J356" si="227">E380</f>
        <v>0</v>
      </c>
      <c r="F356" s="56">
        <f t="shared" si="227"/>
        <v>0</v>
      </c>
      <c r="G356" s="56">
        <f t="shared" si="227"/>
        <v>0</v>
      </c>
      <c r="H356" s="56">
        <f t="shared" si="227"/>
        <v>0</v>
      </c>
      <c r="I356" s="56">
        <f t="shared" si="227"/>
        <v>0</v>
      </c>
      <c r="J356" s="56">
        <f t="shared" si="227"/>
        <v>0</v>
      </c>
      <c r="K356" s="91">
        <f t="shared" si="208"/>
        <v>0</v>
      </c>
    </row>
    <row r="357" spans="1:11" x14ac:dyDescent="0.25">
      <c r="A357" s="102" t="s">
        <v>21</v>
      </c>
      <c r="B357" s="103" t="s">
        <v>18</v>
      </c>
      <c r="C357" s="98" t="s">
        <v>43</v>
      </c>
      <c r="D357" s="97">
        <f t="shared" ref="D357:J357" si="228">D358+D359+D377+D378+D379+D380</f>
        <v>7781.2300000000005</v>
      </c>
      <c r="E357" s="97">
        <f t="shared" si="228"/>
        <v>2161.0600000000004</v>
      </c>
      <c r="F357" s="97">
        <f t="shared" si="228"/>
        <v>0</v>
      </c>
      <c r="G357" s="97">
        <f t="shared" si="228"/>
        <v>0</v>
      </c>
      <c r="H357" s="97">
        <f t="shared" si="228"/>
        <v>0</v>
      </c>
      <c r="I357" s="97">
        <f t="shared" si="228"/>
        <v>0</v>
      </c>
      <c r="J357" s="97">
        <f t="shared" si="228"/>
        <v>0</v>
      </c>
      <c r="K357" s="91">
        <f>E357+F357+G357+H357+I357+J357+D357</f>
        <v>9942.2900000000009</v>
      </c>
    </row>
    <row r="358" spans="1:11" x14ac:dyDescent="0.25">
      <c r="A358" s="102"/>
      <c r="B358" s="103"/>
      <c r="C358" s="99" t="s">
        <v>47</v>
      </c>
      <c r="D358" s="97">
        <f>D361+D364+D371</f>
        <v>7781.2300000000005</v>
      </c>
      <c r="E358" s="97">
        <f t="shared" ref="E358:J358" si="229">E361+E364+E371</f>
        <v>2161.0600000000004</v>
      </c>
      <c r="F358" s="97">
        <f t="shared" si="229"/>
        <v>0</v>
      </c>
      <c r="G358" s="97">
        <f t="shared" si="229"/>
        <v>0</v>
      </c>
      <c r="H358" s="97">
        <f t="shared" si="229"/>
        <v>0</v>
      </c>
      <c r="I358" s="97">
        <f t="shared" si="229"/>
        <v>0</v>
      </c>
      <c r="J358" s="97">
        <f t="shared" si="229"/>
        <v>0</v>
      </c>
      <c r="K358" s="91">
        <f t="shared" ref="K358:K380" si="230">E358+F358+G358+H358+I358+J358+D358</f>
        <v>9942.2900000000009</v>
      </c>
    </row>
    <row r="359" spans="1:11" x14ac:dyDescent="0.25">
      <c r="A359" s="102"/>
      <c r="B359" s="103"/>
      <c r="C359" s="99" t="s">
        <v>48</v>
      </c>
      <c r="D359" s="97">
        <f>D362+D365+D372</f>
        <v>0</v>
      </c>
      <c r="E359" s="97">
        <f t="shared" ref="E359:J359" si="231">E362+E365+E372</f>
        <v>0</v>
      </c>
      <c r="F359" s="97">
        <f t="shared" si="231"/>
        <v>0</v>
      </c>
      <c r="G359" s="97">
        <f t="shared" si="231"/>
        <v>0</v>
      </c>
      <c r="H359" s="97">
        <f t="shared" si="231"/>
        <v>0</v>
      </c>
      <c r="I359" s="97">
        <f t="shared" si="231"/>
        <v>0</v>
      </c>
      <c r="J359" s="97">
        <f t="shared" si="231"/>
        <v>0</v>
      </c>
      <c r="K359" s="91">
        <f t="shared" si="230"/>
        <v>0</v>
      </c>
    </row>
    <row r="360" spans="1:11" ht="24" x14ac:dyDescent="0.25">
      <c r="A360" s="102"/>
      <c r="B360" s="103"/>
      <c r="C360" s="98" t="s">
        <v>3</v>
      </c>
      <c r="D360" s="56">
        <f>D361+D362</f>
        <v>0</v>
      </c>
      <c r="E360" s="56">
        <f t="shared" ref="E360:J360" si="232">E361+E362</f>
        <v>0</v>
      </c>
      <c r="F360" s="56">
        <f t="shared" si="232"/>
        <v>0</v>
      </c>
      <c r="G360" s="56">
        <f t="shared" si="232"/>
        <v>0</v>
      </c>
      <c r="H360" s="56">
        <f t="shared" si="232"/>
        <v>0</v>
      </c>
      <c r="I360" s="56">
        <f t="shared" si="232"/>
        <v>0</v>
      </c>
      <c r="J360" s="56">
        <f t="shared" si="232"/>
        <v>0</v>
      </c>
      <c r="K360" s="91">
        <f t="shared" si="230"/>
        <v>0</v>
      </c>
    </row>
    <row r="361" spans="1:11" x14ac:dyDescent="0.25">
      <c r="A361" s="102"/>
      <c r="B361" s="103"/>
      <c r="C361" s="99" t="s">
        <v>47</v>
      </c>
      <c r="D361" s="56">
        <v>0</v>
      </c>
      <c r="E361" s="56">
        <v>0</v>
      </c>
      <c r="F361" s="56">
        <v>0</v>
      </c>
      <c r="G361" s="56">
        <v>0</v>
      </c>
      <c r="H361" s="56">
        <v>0</v>
      </c>
      <c r="I361" s="56">
        <v>0</v>
      </c>
      <c r="J361" s="56">
        <v>0</v>
      </c>
      <c r="K361" s="91">
        <f t="shared" si="230"/>
        <v>0</v>
      </c>
    </row>
    <row r="362" spans="1:11" x14ac:dyDescent="0.25">
      <c r="A362" s="102"/>
      <c r="B362" s="103"/>
      <c r="C362" s="99" t="s">
        <v>48</v>
      </c>
      <c r="D362" s="56">
        <v>0</v>
      </c>
      <c r="E362" s="56">
        <v>0</v>
      </c>
      <c r="F362" s="56">
        <v>0</v>
      </c>
      <c r="G362" s="56">
        <v>0</v>
      </c>
      <c r="H362" s="56">
        <v>0</v>
      </c>
      <c r="I362" s="56">
        <v>0</v>
      </c>
      <c r="J362" s="56">
        <v>0</v>
      </c>
      <c r="K362" s="91">
        <f t="shared" si="230"/>
        <v>0</v>
      </c>
    </row>
    <row r="363" spans="1:11" x14ac:dyDescent="0.25">
      <c r="A363" s="102"/>
      <c r="B363" s="103"/>
      <c r="C363" s="98" t="s">
        <v>4</v>
      </c>
      <c r="D363" s="97">
        <f>D364+D365</f>
        <v>7392.17</v>
      </c>
      <c r="E363" s="97">
        <f t="shared" ref="E363:J363" si="233">E364+E365</f>
        <v>2053.0100000000002</v>
      </c>
      <c r="F363" s="97">
        <f t="shared" si="233"/>
        <v>0</v>
      </c>
      <c r="G363" s="97">
        <f t="shared" si="233"/>
        <v>0</v>
      </c>
      <c r="H363" s="97">
        <f t="shared" si="233"/>
        <v>0</v>
      </c>
      <c r="I363" s="97">
        <f t="shared" si="233"/>
        <v>0</v>
      </c>
      <c r="J363" s="97">
        <f t="shared" si="233"/>
        <v>0</v>
      </c>
      <c r="K363" s="91">
        <f t="shared" si="230"/>
        <v>9445.18</v>
      </c>
    </row>
    <row r="364" spans="1:11" x14ac:dyDescent="0.25">
      <c r="A364" s="102"/>
      <c r="B364" s="103"/>
      <c r="C364" s="99" t="s">
        <v>47</v>
      </c>
      <c r="D364" s="97">
        <f>D368</f>
        <v>7392.17</v>
      </c>
      <c r="E364" s="97">
        <f t="shared" ref="E364:J364" si="234">E368</f>
        <v>2053.0100000000002</v>
      </c>
      <c r="F364" s="97">
        <f t="shared" si="234"/>
        <v>0</v>
      </c>
      <c r="G364" s="97">
        <f t="shared" si="234"/>
        <v>0</v>
      </c>
      <c r="H364" s="97">
        <f t="shared" si="234"/>
        <v>0</v>
      </c>
      <c r="I364" s="97">
        <f t="shared" si="234"/>
        <v>0</v>
      </c>
      <c r="J364" s="97">
        <f t="shared" si="234"/>
        <v>0</v>
      </c>
      <c r="K364" s="91">
        <f t="shared" si="230"/>
        <v>9445.18</v>
      </c>
    </row>
    <row r="365" spans="1:11" x14ac:dyDescent="0.25">
      <c r="A365" s="102"/>
      <c r="B365" s="103"/>
      <c r="C365" s="99" t="s">
        <v>48</v>
      </c>
      <c r="D365" s="97">
        <f>D369</f>
        <v>0</v>
      </c>
      <c r="E365" s="97">
        <f t="shared" ref="E365:J365" si="235">E369</f>
        <v>0</v>
      </c>
      <c r="F365" s="97">
        <f t="shared" si="235"/>
        <v>0</v>
      </c>
      <c r="G365" s="97">
        <f t="shared" si="235"/>
        <v>0</v>
      </c>
      <c r="H365" s="97">
        <f t="shared" si="235"/>
        <v>0</v>
      </c>
      <c r="I365" s="97">
        <f t="shared" si="235"/>
        <v>0</v>
      </c>
      <c r="J365" s="97">
        <f t="shared" si="235"/>
        <v>0</v>
      </c>
      <c r="K365" s="91">
        <f t="shared" si="230"/>
        <v>0</v>
      </c>
    </row>
    <row r="366" spans="1:11" x14ac:dyDescent="0.25">
      <c r="A366" s="102"/>
      <c r="B366" s="103"/>
      <c r="C366" s="98" t="s">
        <v>5</v>
      </c>
      <c r="D366" s="98"/>
      <c r="E366" s="97"/>
      <c r="F366" s="97"/>
      <c r="G366" s="97"/>
      <c r="H366" s="97"/>
      <c r="I366" s="97"/>
      <c r="J366" s="97"/>
      <c r="K366" s="91"/>
    </row>
    <row r="367" spans="1:11" ht="24" x14ac:dyDescent="0.25">
      <c r="A367" s="102"/>
      <c r="B367" s="103"/>
      <c r="C367" s="98" t="s">
        <v>65</v>
      </c>
      <c r="D367" s="75">
        <f>D368+D369</f>
        <v>7392.17</v>
      </c>
      <c r="E367" s="75">
        <f t="shared" ref="E367:J367" si="236">E368+E369</f>
        <v>2053.0100000000002</v>
      </c>
      <c r="F367" s="75">
        <f t="shared" si="236"/>
        <v>0</v>
      </c>
      <c r="G367" s="75">
        <f t="shared" si="236"/>
        <v>0</v>
      </c>
      <c r="H367" s="75">
        <f t="shared" si="236"/>
        <v>0</v>
      </c>
      <c r="I367" s="75">
        <f t="shared" si="236"/>
        <v>0</v>
      </c>
      <c r="J367" s="75">
        <f t="shared" si="236"/>
        <v>0</v>
      </c>
      <c r="K367" s="91">
        <f t="shared" si="230"/>
        <v>9445.18</v>
      </c>
    </row>
    <row r="368" spans="1:11" x14ac:dyDescent="0.25">
      <c r="A368" s="102"/>
      <c r="B368" s="103"/>
      <c r="C368" s="99" t="s">
        <v>47</v>
      </c>
      <c r="D368" s="75">
        <v>7392.17</v>
      </c>
      <c r="E368" s="97">
        <v>2053.0100000000002</v>
      </c>
      <c r="F368" s="75">
        <v>0</v>
      </c>
      <c r="G368" s="75">
        <v>0</v>
      </c>
      <c r="H368" s="75">
        <v>0</v>
      </c>
      <c r="I368" s="75">
        <v>0</v>
      </c>
      <c r="J368" s="75">
        <v>0</v>
      </c>
      <c r="K368" s="91">
        <f t="shared" si="230"/>
        <v>9445.18</v>
      </c>
    </row>
    <row r="369" spans="1:11" x14ac:dyDescent="0.25">
      <c r="A369" s="102"/>
      <c r="B369" s="103"/>
      <c r="C369" s="99" t="s">
        <v>48</v>
      </c>
      <c r="D369" s="75">
        <v>0</v>
      </c>
      <c r="E369" s="75">
        <v>0</v>
      </c>
      <c r="F369" s="75">
        <v>0</v>
      </c>
      <c r="G369" s="75">
        <v>0</v>
      </c>
      <c r="H369" s="75">
        <v>0</v>
      </c>
      <c r="I369" s="75">
        <v>0</v>
      </c>
      <c r="J369" s="75">
        <v>0</v>
      </c>
      <c r="K369" s="91">
        <f t="shared" si="230"/>
        <v>0</v>
      </c>
    </row>
    <row r="370" spans="1:11" ht="24" x14ac:dyDescent="0.25">
      <c r="A370" s="102"/>
      <c r="B370" s="103"/>
      <c r="C370" s="98" t="s">
        <v>6</v>
      </c>
      <c r="D370" s="97">
        <f>D371+D372</f>
        <v>389.06</v>
      </c>
      <c r="E370" s="97">
        <f t="shared" ref="E370:J370" si="237">E371+E372</f>
        <v>108.05</v>
      </c>
      <c r="F370" s="97">
        <f t="shared" si="237"/>
        <v>0</v>
      </c>
      <c r="G370" s="97">
        <f t="shared" si="237"/>
        <v>0</v>
      </c>
      <c r="H370" s="97">
        <f t="shared" si="237"/>
        <v>0</v>
      </c>
      <c r="I370" s="97">
        <f t="shared" si="237"/>
        <v>0</v>
      </c>
      <c r="J370" s="97">
        <f t="shared" si="237"/>
        <v>0</v>
      </c>
      <c r="K370" s="91">
        <f t="shared" si="230"/>
        <v>497.11</v>
      </c>
    </row>
    <row r="371" spans="1:11" x14ac:dyDescent="0.25">
      <c r="A371" s="102"/>
      <c r="B371" s="103"/>
      <c r="C371" s="99" t="s">
        <v>47</v>
      </c>
      <c r="D371" s="97">
        <f>D375</f>
        <v>389.06</v>
      </c>
      <c r="E371" s="97">
        <f t="shared" ref="E371:J371" si="238">E375</f>
        <v>108.05</v>
      </c>
      <c r="F371" s="97">
        <f t="shared" si="238"/>
        <v>0</v>
      </c>
      <c r="G371" s="97">
        <f t="shared" si="238"/>
        <v>0</v>
      </c>
      <c r="H371" s="97">
        <f t="shared" si="238"/>
        <v>0</v>
      </c>
      <c r="I371" s="97">
        <f t="shared" si="238"/>
        <v>0</v>
      </c>
      <c r="J371" s="97">
        <f t="shared" si="238"/>
        <v>0</v>
      </c>
      <c r="K371" s="91">
        <f t="shared" si="230"/>
        <v>497.11</v>
      </c>
    </row>
    <row r="372" spans="1:11" x14ac:dyDescent="0.25">
      <c r="A372" s="102"/>
      <c r="B372" s="103"/>
      <c r="C372" s="99" t="s">
        <v>48</v>
      </c>
      <c r="D372" s="97">
        <f>D376</f>
        <v>0</v>
      </c>
      <c r="E372" s="97">
        <f t="shared" ref="E372:J372" si="239">E376</f>
        <v>0</v>
      </c>
      <c r="F372" s="97">
        <f t="shared" si="239"/>
        <v>0</v>
      </c>
      <c r="G372" s="97">
        <f t="shared" si="239"/>
        <v>0</v>
      </c>
      <c r="H372" s="97">
        <f t="shared" si="239"/>
        <v>0</v>
      </c>
      <c r="I372" s="97">
        <f t="shared" si="239"/>
        <v>0</v>
      </c>
      <c r="J372" s="97">
        <f t="shared" si="239"/>
        <v>0</v>
      </c>
      <c r="K372" s="91">
        <f t="shared" si="230"/>
        <v>0</v>
      </c>
    </row>
    <row r="373" spans="1:11" x14ac:dyDescent="0.25">
      <c r="A373" s="102"/>
      <c r="B373" s="103"/>
      <c r="C373" s="98" t="s">
        <v>5</v>
      </c>
      <c r="D373" s="98"/>
      <c r="E373" s="97"/>
      <c r="F373" s="97"/>
      <c r="G373" s="97"/>
      <c r="H373" s="97"/>
      <c r="I373" s="97"/>
      <c r="J373" s="97"/>
      <c r="K373" s="91"/>
    </row>
    <row r="374" spans="1:11" ht="24" x14ac:dyDescent="0.25">
      <c r="A374" s="102"/>
      <c r="B374" s="103"/>
      <c r="C374" s="98" t="s">
        <v>65</v>
      </c>
      <c r="D374" s="75">
        <f>D375+D376</f>
        <v>389.06</v>
      </c>
      <c r="E374" s="75">
        <f t="shared" ref="E374:J374" si="240">E375+E376</f>
        <v>108.05</v>
      </c>
      <c r="F374" s="75">
        <f t="shared" si="240"/>
        <v>0</v>
      </c>
      <c r="G374" s="75">
        <f t="shared" si="240"/>
        <v>0</v>
      </c>
      <c r="H374" s="75">
        <f t="shared" si="240"/>
        <v>0</v>
      </c>
      <c r="I374" s="75">
        <f t="shared" si="240"/>
        <v>0</v>
      </c>
      <c r="J374" s="75">
        <f t="shared" si="240"/>
        <v>0</v>
      </c>
      <c r="K374" s="91">
        <f t="shared" si="230"/>
        <v>497.11</v>
      </c>
    </row>
    <row r="375" spans="1:11" x14ac:dyDescent="0.25">
      <c r="A375" s="102"/>
      <c r="B375" s="103"/>
      <c r="C375" s="99" t="s">
        <v>47</v>
      </c>
      <c r="D375" s="98">
        <v>389.06</v>
      </c>
      <c r="E375" s="97">
        <v>108.05</v>
      </c>
      <c r="F375" s="97">
        <v>0</v>
      </c>
      <c r="G375" s="97">
        <v>0</v>
      </c>
      <c r="H375" s="97">
        <v>0</v>
      </c>
      <c r="I375" s="97">
        <v>0</v>
      </c>
      <c r="J375" s="97">
        <v>0</v>
      </c>
      <c r="K375" s="91">
        <f t="shared" si="230"/>
        <v>497.11</v>
      </c>
    </row>
    <row r="376" spans="1:11" x14ac:dyDescent="0.25">
      <c r="A376" s="102"/>
      <c r="B376" s="103"/>
      <c r="C376" s="99" t="s">
        <v>48</v>
      </c>
      <c r="D376" s="97">
        <v>0</v>
      </c>
      <c r="E376" s="97">
        <v>0</v>
      </c>
      <c r="F376" s="97">
        <v>0</v>
      </c>
      <c r="G376" s="97">
        <v>0</v>
      </c>
      <c r="H376" s="97">
        <v>0</v>
      </c>
      <c r="I376" s="97">
        <v>0</v>
      </c>
      <c r="J376" s="97">
        <v>0</v>
      </c>
      <c r="K376" s="91">
        <f t="shared" si="230"/>
        <v>0</v>
      </c>
    </row>
    <row r="377" spans="1:11" x14ac:dyDescent="0.25">
      <c r="A377" s="102"/>
      <c r="B377" s="103"/>
      <c r="C377" s="98" t="s">
        <v>10</v>
      </c>
      <c r="D377" s="97">
        <v>0</v>
      </c>
      <c r="E377" s="97">
        <v>0</v>
      </c>
      <c r="F377" s="97">
        <v>0</v>
      </c>
      <c r="G377" s="97">
        <v>0</v>
      </c>
      <c r="H377" s="97">
        <v>0</v>
      </c>
      <c r="I377" s="97">
        <v>0</v>
      </c>
      <c r="J377" s="97">
        <v>0</v>
      </c>
      <c r="K377" s="91">
        <f t="shared" si="230"/>
        <v>0</v>
      </c>
    </row>
    <row r="378" spans="1:11" ht="24" x14ac:dyDescent="0.25">
      <c r="A378" s="102"/>
      <c r="B378" s="103"/>
      <c r="C378" s="98" t="s">
        <v>7</v>
      </c>
      <c r="D378" s="97">
        <v>0</v>
      </c>
      <c r="E378" s="97">
        <v>0</v>
      </c>
      <c r="F378" s="97">
        <v>0</v>
      </c>
      <c r="G378" s="97">
        <v>0</v>
      </c>
      <c r="H378" s="97">
        <v>0</v>
      </c>
      <c r="I378" s="97">
        <v>0</v>
      </c>
      <c r="J378" s="97">
        <v>0</v>
      </c>
      <c r="K378" s="91">
        <f t="shared" si="230"/>
        <v>0</v>
      </c>
    </row>
    <row r="379" spans="1:11" ht="36" x14ac:dyDescent="0.25">
      <c r="A379" s="102"/>
      <c r="B379" s="103"/>
      <c r="C379" s="98" t="s">
        <v>8</v>
      </c>
      <c r="D379" s="97">
        <v>0</v>
      </c>
      <c r="E379" s="97">
        <v>0</v>
      </c>
      <c r="F379" s="97">
        <v>0</v>
      </c>
      <c r="G379" s="97">
        <v>0</v>
      </c>
      <c r="H379" s="97">
        <v>0</v>
      </c>
      <c r="I379" s="97">
        <v>0</v>
      </c>
      <c r="J379" s="97">
        <v>0</v>
      </c>
      <c r="K379" s="91">
        <f t="shared" si="230"/>
        <v>0</v>
      </c>
    </row>
    <row r="380" spans="1:11" ht="15" customHeight="1" x14ac:dyDescent="0.25">
      <c r="A380" s="102"/>
      <c r="B380" s="103"/>
      <c r="C380" s="98" t="s">
        <v>37</v>
      </c>
      <c r="D380" s="97">
        <v>0</v>
      </c>
      <c r="E380" s="97">
        <v>0</v>
      </c>
      <c r="F380" s="97">
        <v>0</v>
      </c>
      <c r="G380" s="97">
        <v>0</v>
      </c>
      <c r="H380" s="97">
        <v>0</v>
      </c>
      <c r="I380" s="97">
        <v>0</v>
      </c>
      <c r="J380" s="97">
        <v>0</v>
      </c>
      <c r="K380" s="91">
        <f t="shared" si="230"/>
        <v>0</v>
      </c>
    </row>
    <row r="381" spans="1:11" ht="15" customHeight="1" x14ac:dyDescent="0.25">
      <c r="A381" s="113" t="s">
        <v>36</v>
      </c>
      <c r="B381" s="116" t="s">
        <v>59</v>
      </c>
      <c r="C381" s="98" t="s">
        <v>43</v>
      </c>
      <c r="D381" s="97">
        <f>D384+D387+D394</f>
        <v>0</v>
      </c>
      <c r="E381" s="97">
        <f t="shared" ref="E381:J381" si="241">E384+E387+E394</f>
        <v>0</v>
      </c>
      <c r="F381" s="97">
        <f t="shared" si="241"/>
        <v>0</v>
      </c>
      <c r="G381" s="97">
        <f t="shared" si="241"/>
        <v>0</v>
      </c>
      <c r="H381" s="97">
        <f t="shared" si="241"/>
        <v>0</v>
      </c>
      <c r="I381" s="97">
        <f t="shared" si="241"/>
        <v>0</v>
      </c>
      <c r="J381" s="97">
        <f t="shared" si="241"/>
        <v>0</v>
      </c>
      <c r="K381" s="91">
        <f t="shared" ref="K381:K407" si="242">E381+F381+G381+H381+I381+J381</f>
        <v>0</v>
      </c>
    </row>
    <row r="382" spans="1:11" x14ac:dyDescent="0.25">
      <c r="A382" s="114"/>
      <c r="B382" s="117"/>
      <c r="C382" s="99" t="s">
        <v>47</v>
      </c>
      <c r="D382" s="97">
        <f>D385+D388+D395</f>
        <v>0</v>
      </c>
      <c r="E382" s="97">
        <f t="shared" ref="E382:J382" si="243">E385+E388+E395</f>
        <v>0</v>
      </c>
      <c r="F382" s="97">
        <f t="shared" si="243"/>
        <v>0</v>
      </c>
      <c r="G382" s="97">
        <f t="shared" si="243"/>
        <v>0</v>
      </c>
      <c r="H382" s="97">
        <f t="shared" si="243"/>
        <v>0</v>
      </c>
      <c r="I382" s="97">
        <f t="shared" si="243"/>
        <v>0</v>
      </c>
      <c r="J382" s="97">
        <f t="shared" si="243"/>
        <v>0</v>
      </c>
      <c r="K382" s="91">
        <f t="shared" si="242"/>
        <v>0</v>
      </c>
    </row>
    <row r="383" spans="1:11" x14ac:dyDescent="0.25">
      <c r="A383" s="114"/>
      <c r="B383" s="117"/>
      <c r="C383" s="99" t="s">
        <v>48</v>
      </c>
      <c r="D383" s="97">
        <f>D386+D389+D396</f>
        <v>0</v>
      </c>
      <c r="E383" s="97">
        <f t="shared" ref="E383:J383" si="244">E386+E389+E396</f>
        <v>0</v>
      </c>
      <c r="F383" s="97">
        <f t="shared" si="244"/>
        <v>0</v>
      </c>
      <c r="G383" s="97">
        <f t="shared" si="244"/>
        <v>0</v>
      </c>
      <c r="H383" s="97">
        <f t="shared" si="244"/>
        <v>0</v>
      </c>
      <c r="I383" s="97">
        <f t="shared" si="244"/>
        <v>0</v>
      </c>
      <c r="J383" s="97">
        <f t="shared" si="244"/>
        <v>0</v>
      </c>
      <c r="K383" s="91">
        <f t="shared" si="242"/>
        <v>0</v>
      </c>
    </row>
    <row r="384" spans="1:11" ht="15" customHeight="1" x14ac:dyDescent="0.25">
      <c r="A384" s="114"/>
      <c r="B384" s="117"/>
      <c r="C384" s="98" t="s">
        <v>3</v>
      </c>
      <c r="D384" s="97">
        <f>D385+D386</f>
        <v>0</v>
      </c>
      <c r="E384" s="97">
        <f t="shared" ref="E384" si="245">E385+E386</f>
        <v>0</v>
      </c>
      <c r="F384" s="97">
        <f t="shared" ref="F384" si="246">F385+F386</f>
        <v>0</v>
      </c>
      <c r="G384" s="97">
        <f t="shared" ref="G384" si="247">G385+G386</f>
        <v>0</v>
      </c>
      <c r="H384" s="97">
        <f t="shared" ref="H384" si="248">H385+H386</f>
        <v>0</v>
      </c>
      <c r="I384" s="97">
        <f t="shared" ref="I384" si="249">I385+I386</f>
        <v>0</v>
      </c>
      <c r="J384" s="97">
        <f t="shared" ref="J384" si="250">J385+J386</f>
        <v>0</v>
      </c>
      <c r="K384" s="91">
        <f t="shared" si="242"/>
        <v>0</v>
      </c>
    </row>
    <row r="385" spans="1:11" ht="15" customHeight="1" x14ac:dyDescent="0.25">
      <c r="A385" s="114"/>
      <c r="B385" s="117"/>
      <c r="C385" s="99" t="s">
        <v>47</v>
      </c>
      <c r="D385" s="97">
        <v>0</v>
      </c>
      <c r="E385" s="97">
        <v>0</v>
      </c>
      <c r="F385" s="97">
        <v>0</v>
      </c>
      <c r="G385" s="97">
        <v>0</v>
      </c>
      <c r="H385" s="97">
        <v>0</v>
      </c>
      <c r="I385" s="97">
        <v>0</v>
      </c>
      <c r="J385" s="97">
        <v>0</v>
      </c>
      <c r="K385" s="91">
        <f t="shared" si="242"/>
        <v>0</v>
      </c>
    </row>
    <row r="386" spans="1:11" ht="15" customHeight="1" x14ac:dyDescent="0.25">
      <c r="A386" s="114"/>
      <c r="B386" s="117"/>
      <c r="C386" s="99" t="s">
        <v>48</v>
      </c>
      <c r="D386" s="97">
        <v>0</v>
      </c>
      <c r="E386" s="97">
        <v>0</v>
      </c>
      <c r="F386" s="97">
        <v>0</v>
      </c>
      <c r="G386" s="97">
        <v>0</v>
      </c>
      <c r="H386" s="97">
        <v>0</v>
      </c>
      <c r="I386" s="97">
        <v>0</v>
      </c>
      <c r="J386" s="97">
        <v>0</v>
      </c>
      <c r="K386" s="91">
        <f t="shared" si="242"/>
        <v>0</v>
      </c>
    </row>
    <row r="387" spans="1:11" x14ac:dyDescent="0.25">
      <c r="A387" s="114"/>
      <c r="B387" s="117"/>
      <c r="C387" s="98" t="s">
        <v>4</v>
      </c>
      <c r="D387" s="97">
        <f>D388+D389</f>
        <v>0</v>
      </c>
      <c r="E387" s="97">
        <f t="shared" ref="E387" si="251">E388+E389</f>
        <v>0</v>
      </c>
      <c r="F387" s="97">
        <f t="shared" ref="F387" si="252">F388+F389</f>
        <v>0</v>
      </c>
      <c r="G387" s="97">
        <f t="shared" ref="G387" si="253">G388+G389</f>
        <v>0</v>
      </c>
      <c r="H387" s="97">
        <f t="shared" ref="H387" si="254">H388+H389</f>
        <v>0</v>
      </c>
      <c r="I387" s="97">
        <f t="shared" ref="I387" si="255">I388+I389</f>
        <v>0</v>
      </c>
      <c r="J387" s="97">
        <f t="shared" ref="J387" si="256">J388+J389</f>
        <v>0</v>
      </c>
      <c r="K387" s="91">
        <f t="shared" si="242"/>
        <v>0</v>
      </c>
    </row>
    <row r="388" spans="1:11" x14ac:dyDescent="0.25">
      <c r="A388" s="114"/>
      <c r="B388" s="117"/>
      <c r="C388" s="99" t="s">
        <v>47</v>
      </c>
      <c r="D388" s="97">
        <f>D392</f>
        <v>0</v>
      </c>
      <c r="E388" s="97">
        <f t="shared" ref="E388:J388" si="257">E392</f>
        <v>0</v>
      </c>
      <c r="F388" s="97">
        <f t="shared" si="257"/>
        <v>0</v>
      </c>
      <c r="G388" s="97">
        <f t="shared" si="257"/>
        <v>0</v>
      </c>
      <c r="H388" s="97">
        <f t="shared" si="257"/>
        <v>0</v>
      </c>
      <c r="I388" s="97">
        <f t="shared" si="257"/>
        <v>0</v>
      </c>
      <c r="J388" s="97">
        <f t="shared" si="257"/>
        <v>0</v>
      </c>
      <c r="K388" s="91">
        <f t="shared" si="242"/>
        <v>0</v>
      </c>
    </row>
    <row r="389" spans="1:11" x14ac:dyDescent="0.25">
      <c r="A389" s="114"/>
      <c r="B389" s="117"/>
      <c r="C389" s="99" t="s">
        <v>48</v>
      </c>
      <c r="D389" s="97">
        <f>D393</f>
        <v>0</v>
      </c>
      <c r="E389" s="97">
        <f t="shared" ref="E389:J389" si="258">E393</f>
        <v>0</v>
      </c>
      <c r="F389" s="97">
        <f t="shared" si="258"/>
        <v>0</v>
      </c>
      <c r="G389" s="97">
        <f t="shared" si="258"/>
        <v>0</v>
      </c>
      <c r="H389" s="97">
        <f t="shared" si="258"/>
        <v>0</v>
      </c>
      <c r="I389" s="97">
        <f t="shared" si="258"/>
        <v>0</v>
      </c>
      <c r="J389" s="97">
        <f t="shared" si="258"/>
        <v>0</v>
      </c>
      <c r="K389" s="91">
        <f t="shared" si="242"/>
        <v>0</v>
      </c>
    </row>
    <row r="390" spans="1:11" x14ac:dyDescent="0.25">
      <c r="A390" s="114"/>
      <c r="B390" s="117"/>
      <c r="C390" s="98" t="s">
        <v>5</v>
      </c>
      <c r="D390" s="97"/>
      <c r="E390" s="97"/>
      <c r="F390" s="97"/>
      <c r="G390" s="97"/>
      <c r="H390" s="97"/>
      <c r="I390" s="97"/>
      <c r="J390" s="97"/>
      <c r="K390" s="91"/>
    </row>
    <row r="391" spans="1:11" ht="36" x14ac:dyDescent="0.25">
      <c r="A391" s="114"/>
      <c r="B391" s="117"/>
      <c r="C391" s="98" t="s">
        <v>66</v>
      </c>
      <c r="D391" s="97">
        <f>D392+D393</f>
        <v>0</v>
      </c>
      <c r="E391" s="97">
        <f t="shared" ref="E391" si="259">E392+E393</f>
        <v>0</v>
      </c>
      <c r="F391" s="97">
        <f t="shared" ref="F391" si="260">F392+F393</f>
        <v>0</v>
      </c>
      <c r="G391" s="97">
        <f t="shared" ref="G391" si="261">G392+G393</f>
        <v>0</v>
      </c>
      <c r="H391" s="97">
        <f t="shared" ref="H391" si="262">H392+H393</f>
        <v>0</v>
      </c>
      <c r="I391" s="97">
        <f t="shared" ref="I391" si="263">I392+I393</f>
        <v>0</v>
      </c>
      <c r="J391" s="97">
        <f t="shared" ref="J391" si="264">J392+J393</f>
        <v>0</v>
      </c>
      <c r="K391" s="91">
        <f t="shared" si="242"/>
        <v>0</v>
      </c>
    </row>
    <row r="392" spans="1:11" x14ac:dyDescent="0.25">
      <c r="A392" s="114"/>
      <c r="B392" s="117"/>
      <c r="C392" s="99" t="s">
        <v>47</v>
      </c>
      <c r="D392" s="97">
        <v>0</v>
      </c>
      <c r="E392" s="97">
        <v>0</v>
      </c>
      <c r="F392" s="97">
        <v>0</v>
      </c>
      <c r="G392" s="97">
        <v>0</v>
      </c>
      <c r="H392" s="97">
        <v>0</v>
      </c>
      <c r="I392" s="97">
        <v>0</v>
      </c>
      <c r="J392" s="97">
        <v>0</v>
      </c>
      <c r="K392" s="91">
        <f t="shared" si="242"/>
        <v>0</v>
      </c>
    </row>
    <row r="393" spans="1:11" x14ac:dyDescent="0.25">
      <c r="A393" s="114"/>
      <c r="B393" s="117"/>
      <c r="C393" s="99" t="s">
        <v>48</v>
      </c>
      <c r="D393" s="97">
        <v>0</v>
      </c>
      <c r="E393" s="97">
        <v>0</v>
      </c>
      <c r="F393" s="97">
        <v>0</v>
      </c>
      <c r="G393" s="97">
        <v>0</v>
      </c>
      <c r="H393" s="97">
        <v>0</v>
      </c>
      <c r="I393" s="97">
        <v>0</v>
      </c>
      <c r="J393" s="97">
        <v>0</v>
      </c>
      <c r="K393" s="91">
        <f t="shared" si="242"/>
        <v>0</v>
      </c>
    </row>
    <row r="394" spans="1:11" ht="24" x14ac:dyDescent="0.25">
      <c r="A394" s="114"/>
      <c r="B394" s="117"/>
      <c r="C394" s="98" t="s">
        <v>6</v>
      </c>
      <c r="D394" s="97">
        <f>D395+D396</f>
        <v>0</v>
      </c>
      <c r="E394" s="97">
        <f t="shared" ref="E394" si="265">E395+E396</f>
        <v>0</v>
      </c>
      <c r="F394" s="97">
        <f t="shared" ref="F394" si="266">F395+F396</f>
        <v>0</v>
      </c>
      <c r="G394" s="97">
        <f t="shared" ref="G394" si="267">G395+G396</f>
        <v>0</v>
      </c>
      <c r="H394" s="97">
        <f t="shared" ref="H394" si="268">H395+H396</f>
        <v>0</v>
      </c>
      <c r="I394" s="97">
        <f t="shared" ref="I394" si="269">I395+I396</f>
        <v>0</v>
      </c>
      <c r="J394" s="97">
        <f t="shared" ref="J394" si="270">J395+J396</f>
        <v>0</v>
      </c>
      <c r="K394" s="91">
        <f t="shared" si="242"/>
        <v>0</v>
      </c>
    </row>
    <row r="395" spans="1:11" x14ac:dyDescent="0.25">
      <c r="A395" s="114"/>
      <c r="B395" s="117"/>
      <c r="C395" s="99" t="s">
        <v>47</v>
      </c>
      <c r="D395" s="97">
        <f>D399</f>
        <v>0</v>
      </c>
      <c r="E395" s="97">
        <f t="shared" ref="E395:J395" si="271">E399</f>
        <v>0</v>
      </c>
      <c r="F395" s="97">
        <f t="shared" si="271"/>
        <v>0</v>
      </c>
      <c r="G395" s="97">
        <f t="shared" si="271"/>
        <v>0</v>
      </c>
      <c r="H395" s="97">
        <f t="shared" si="271"/>
        <v>0</v>
      </c>
      <c r="I395" s="97">
        <f t="shared" si="271"/>
        <v>0</v>
      </c>
      <c r="J395" s="97">
        <f t="shared" si="271"/>
        <v>0</v>
      </c>
      <c r="K395" s="91">
        <f t="shared" si="242"/>
        <v>0</v>
      </c>
    </row>
    <row r="396" spans="1:11" x14ac:dyDescent="0.25">
      <c r="A396" s="114"/>
      <c r="B396" s="117"/>
      <c r="C396" s="99" t="s">
        <v>48</v>
      </c>
      <c r="D396" s="97">
        <f>D400</f>
        <v>0</v>
      </c>
      <c r="E396" s="97">
        <f t="shared" ref="E396:J396" si="272">E400</f>
        <v>0</v>
      </c>
      <c r="F396" s="97">
        <f t="shared" si="272"/>
        <v>0</v>
      </c>
      <c r="G396" s="97">
        <f t="shared" si="272"/>
        <v>0</v>
      </c>
      <c r="H396" s="97">
        <f t="shared" si="272"/>
        <v>0</v>
      </c>
      <c r="I396" s="97">
        <f t="shared" si="272"/>
        <v>0</v>
      </c>
      <c r="J396" s="97">
        <f t="shared" si="272"/>
        <v>0</v>
      </c>
      <c r="K396" s="91">
        <f t="shared" si="242"/>
        <v>0</v>
      </c>
    </row>
    <row r="397" spans="1:11" x14ac:dyDescent="0.25">
      <c r="A397" s="114"/>
      <c r="B397" s="117"/>
      <c r="C397" s="98" t="s">
        <v>5</v>
      </c>
      <c r="D397" s="97"/>
      <c r="E397" s="97"/>
      <c r="F397" s="97"/>
      <c r="G397" s="97"/>
      <c r="H397" s="97"/>
      <c r="I397" s="97"/>
      <c r="J397" s="97"/>
      <c r="K397" s="91"/>
    </row>
    <row r="398" spans="1:11" ht="36" x14ac:dyDescent="0.25">
      <c r="A398" s="114"/>
      <c r="B398" s="117"/>
      <c r="C398" s="98" t="s">
        <v>66</v>
      </c>
      <c r="D398" s="97">
        <f>D399+D400</f>
        <v>0</v>
      </c>
      <c r="E398" s="97">
        <f t="shared" ref="E398" si="273">E399+E400</f>
        <v>0</v>
      </c>
      <c r="F398" s="97">
        <f t="shared" ref="F398" si="274">F399+F400</f>
        <v>0</v>
      </c>
      <c r="G398" s="97">
        <f t="shared" ref="G398" si="275">G399+G400</f>
        <v>0</v>
      </c>
      <c r="H398" s="97">
        <f t="shared" ref="H398" si="276">H399+H400</f>
        <v>0</v>
      </c>
      <c r="I398" s="97">
        <f t="shared" ref="I398" si="277">I399+I400</f>
        <v>0</v>
      </c>
      <c r="J398" s="97">
        <f t="shared" ref="J398" si="278">J399+J400</f>
        <v>0</v>
      </c>
      <c r="K398" s="91">
        <f t="shared" si="242"/>
        <v>0</v>
      </c>
    </row>
    <row r="399" spans="1:11" x14ac:dyDescent="0.25">
      <c r="A399" s="114"/>
      <c r="B399" s="117"/>
      <c r="C399" s="99" t="s">
        <v>47</v>
      </c>
      <c r="D399" s="97">
        <v>0</v>
      </c>
      <c r="E399" s="97">
        <v>0</v>
      </c>
      <c r="F399" s="97">
        <v>0</v>
      </c>
      <c r="G399" s="97">
        <v>0</v>
      </c>
      <c r="H399" s="97">
        <v>0</v>
      </c>
      <c r="I399" s="97">
        <v>0</v>
      </c>
      <c r="J399" s="97">
        <v>0</v>
      </c>
      <c r="K399" s="91">
        <f t="shared" si="242"/>
        <v>0</v>
      </c>
    </row>
    <row r="400" spans="1:11" x14ac:dyDescent="0.25">
      <c r="A400" s="114"/>
      <c r="B400" s="117"/>
      <c r="C400" s="99" t="s">
        <v>48</v>
      </c>
      <c r="D400" s="97">
        <v>0</v>
      </c>
      <c r="E400" s="97">
        <v>0</v>
      </c>
      <c r="F400" s="97">
        <v>0</v>
      </c>
      <c r="G400" s="97">
        <v>0</v>
      </c>
      <c r="H400" s="97">
        <v>0</v>
      </c>
      <c r="I400" s="97">
        <v>0</v>
      </c>
      <c r="J400" s="97">
        <v>0</v>
      </c>
      <c r="K400" s="91">
        <f t="shared" si="242"/>
        <v>0</v>
      </c>
    </row>
    <row r="401" spans="1:11" x14ac:dyDescent="0.25">
      <c r="A401" s="114"/>
      <c r="B401" s="117"/>
      <c r="C401" s="98" t="s">
        <v>10</v>
      </c>
      <c r="D401" s="97">
        <f>D402+D403</f>
        <v>0</v>
      </c>
      <c r="E401" s="97">
        <f t="shared" ref="E401" si="279">E402+E403</f>
        <v>0</v>
      </c>
      <c r="F401" s="97">
        <f t="shared" ref="F401" si="280">F402+F403</f>
        <v>0</v>
      </c>
      <c r="G401" s="97">
        <f t="shared" ref="G401" si="281">G402+G403</f>
        <v>0</v>
      </c>
      <c r="H401" s="97">
        <f t="shared" ref="H401" si="282">H402+H403</f>
        <v>0</v>
      </c>
      <c r="I401" s="97">
        <f t="shared" ref="I401" si="283">I402+I403</f>
        <v>0</v>
      </c>
      <c r="J401" s="97">
        <f t="shared" ref="J401" si="284">J402+J403</f>
        <v>0</v>
      </c>
      <c r="K401" s="91">
        <f t="shared" si="242"/>
        <v>0</v>
      </c>
    </row>
    <row r="402" spans="1:11" x14ac:dyDescent="0.25">
      <c r="A402" s="114"/>
      <c r="B402" s="117"/>
      <c r="C402" s="99" t="s">
        <v>47</v>
      </c>
      <c r="D402" s="97">
        <f>D406</f>
        <v>0</v>
      </c>
      <c r="E402" s="97">
        <f t="shared" ref="E402:J402" si="285">E406</f>
        <v>0</v>
      </c>
      <c r="F402" s="97">
        <f t="shared" si="285"/>
        <v>0</v>
      </c>
      <c r="G402" s="97">
        <f t="shared" si="285"/>
        <v>0</v>
      </c>
      <c r="H402" s="97">
        <f t="shared" si="285"/>
        <v>0</v>
      </c>
      <c r="I402" s="97">
        <f t="shared" si="285"/>
        <v>0</v>
      </c>
      <c r="J402" s="97">
        <f t="shared" si="285"/>
        <v>0</v>
      </c>
      <c r="K402" s="91">
        <f t="shared" si="242"/>
        <v>0</v>
      </c>
    </row>
    <row r="403" spans="1:11" x14ac:dyDescent="0.25">
      <c r="A403" s="114"/>
      <c r="B403" s="117"/>
      <c r="C403" s="99" t="s">
        <v>48</v>
      </c>
      <c r="D403" s="97">
        <f>D407</f>
        <v>0</v>
      </c>
      <c r="E403" s="97">
        <f t="shared" ref="E403:J403" si="286">E407</f>
        <v>0</v>
      </c>
      <c r="F403" s="97">
        <f t="shared" si="286"/>
        <v>0</v>
      </c>
      <c r="G403" s="97">
        <f t="shared" si="286"/>
        <v>0</v>
      </c>
      <c r="H403" s="97">
        <f t="shared" si="286"/>
        <v>0</v>
      </c>
      <c r="I403" s="97">
        <f t="shared" si="286"/>
        <v>0</v>
      </c>
      <c r="J403" s="97">
        <f t="shared" si="286"/>
        <v>0</v>
      </c>
      <c r="K403" s="91">
        <f t="shared" si="242"/>
        <v>0</v>
      </c>
    </row>
    <row r="404" spans="1:11" x14ac:dyDescent="0.25">
      <c r="A404" s="114"/>
      <c r="B404" s="117"/>
      <c r="C404" s="98" t="s">
        <v>5</v>
      </c>
      <c r="D404" s="97"/>
      <c r="E404" s="97"/>
      <c r="F404" s="97"/>
      <c r="G404" s="97"/>
      <c r="H404" s="97"/>
      <c r="I404" s="97"/>
      <c r="J404" s="97"/>
      <c r="K404" s="91"/>
    </row>
    <row r="405" spans="1:11" ht="36" x14ac:dyDescent="0.25">
      <c r="A405" s="114"/>
      <c r="B405" s="117"/>
      <c r="C405" s="98" t="s">
        <v>66</v>
      </c>
      <c r="D405" s="97">
        <f>D406+D407</f>
        <v>0</v>
      </c>
      <c r="E405" s="97">
        <f t="shared" ref="E405" si="287">E406+E407</f>
        <v>0</v>
      </c>
      <c r="F405" s="97">
        <f t="shared" ref="F405" si="288">F406+F407</f>
        <v>0</v>
      </c>
      <c r="G405" s="97">
        <f t="shared" ref="G405" si="289">G406+G407</f>
        <v>0</v>
      </c>
      <c r="H405" s="97">
        <f t="shared" ref="H405" si="290">H406+H407</f>
        <v>0</v>
      </c>
      <c r="I405" s="97">
        <f t="shared" ref="I405" si="291">I406+I407</f>
        <v>0</v>
      </c>
      <c r="J405" s="97">
        <f t="shared" ref="J405" si="292">J406+J407</f>
        <v>0</v>
      </c>
      <c r="K405" s="91">
        <f t="shared" si="242"/>
        <v>0</v>
      </c>
    </row>
    <row r="406" spans="1:11" x14ac:dyDescent="0.25">
      <c r="A406" s="114"/>
      <c r="B406" s="117"/>
      <c r="C406" s="99" t="s">
        <v>47</v>
      </c>
      <c r="D406" s="97">
        <v>0</v>
      </c>
      <c r="E406" s="97">
        <v>0</v>
      </c>
      <c r="F406" s="97">
        <v>0</v>
      </c>
      <c r="G406" s="97">
        <v>0</v>
      </c>
      <c r="H406" s="97">
        <v>0</v>
      </c>
      <c r="I406" s="97">
        <v>0</v>
      </c>
      <c r="J406" s="97">
        <v>0</v>
      </c>
      <c r="K406" s="91">
        <f t="shared" si="242"/>
        <v>0</v>
      </c>
    </row>
    <row r="407" spans="1:11" x14ac:dyDescent="0.25">
      <c r="A407" s="114"/>
      <c r="B407" s="117"/>
      <c r="C407" s="99" t="s">
        <v>48</v>
      </c>
      <c r="D407" s="97">
        <v>0</v>
      </c>
      <c r="E407" s="97">
        <v>0</v>
      </c>
      <c r="F407" s="97">
        <v>0</v>
      </c>
      <c r="G407" s="97">
        <v>0</v>
      </c>
      <c r="H407" s="97">
        <v>0</v>
      </c>
      <c r="I407" s="97">
        <v>0</v>
      </c>
      <c r="J407" s="97">
        <v>0</v>
      </c>
      <c r="K407" s="91">
        <f t="shared" si="242"/>
        <v>0</v>
      </c>
    </row>
    <row r="408" spans="1:11" ht="24" x14ac:dyDescent="0.25">
      <c r="A408" s="114"/>
      <c r="B408" s="117"/>
      <c r="C408" s="98" t="s">
        <v>7</v>
      </c>
      <c r="D408" s="97">
        <v>0</v>
      </c>
      <c r="E408" s="97">
        <v>0</v>
      </c>
      <c r="F408" s="97">
        <v>0</v>
      </c>
      <c r="G408" s="97">
        <v>0</v>
      </c>
      <c r="H408" s="97">
        <v>0</v>
      </c>
      <c r="I408" s="97">
        <v>0</v>
      </c>
      <c r="J408" s="97">
        <v>0</v>
      </c>
      <c r="K408" s="91">
        <f t="shared" ref="K408:K410" si="293">E408+F408+G408+H408+I408+J408+D408</f>
        <v>0</v>
      </c>
    </row>
    <row r="409" spans="1:11" ht="36" x14ac:dyDescent="0.25">
      <c r="A409" s="114"/>
      <c r="B409" s="117"/>
      <c r="C409" s="98" t="s">
        <v>8</v>
      </c>
      <c r="D409" s="97">
        <v>0</v>
      </c>
      <c r="E409" s="97">
        <v>0</v>
      </c>
      <c r="F409" s="97">
        <v>0</v>
      </c>
      <c r="G409" s="97">
        <v>0</v>
      </c>
      <c r="H409" s="97">
        <v>0</v>
      </c>
      <c r="I409" s="97">
        <v>0</v>
      </c>
      <c r="J409" s="97">
        <v>0</v>
      </c>
      <c r="K409" s="91">
        <f t="shared" si="293"/>
        <v>0</v>
      </c>
    </row>
    <row r="410" spans="1:11" ht="15" customHeight="1" x14ac:dyDescent="0.25">
      <c r="A410" s="115"/>
      <c r="B410" s="118"/>
      <c r="C410" s="98" t="s">
        <v>37</v>
      </c>
      <c r="D410" s="97">
        <v>0</v>
      </c>
      <c r="E410" s="97">
        <v>0</v>
      </c>
      <c r="F410" s="97">
        <v>0</v>
      </c>
      <c r="G410" s="97">
        <v>0</v>
      </c>
      <c r="H410" s="97">
        <v>0</v>
      </c>
      <c r="I410" s="97">
        <v>0</v>
      </c>
      <c r="J410" s="97">
        <v>0</v>
      </c>
      <c r="K410" s="91">
        <f t="shared" si="293"/>
        <v>0</v>
      </c>
    </row>
    <row r="411" spans="1:11" ht="15" customHeight="1" x14ac:dyDescent="0.25">
      <c r="A411" s="102" t="s">
        <v>34</v>
      </c>
      <c r="B411" s="103" t="s">
        <v>35</v>
      </c>
      <c r="C411" s="98" t="s">
        <v>43</v>
      </c>
      <c r="D411" s="97">
        <f>D414+D417+D424</f>
        <v>0</v>
      </c>
      <c r="E411" s="97">
        <f t="shared" ref="E411:J411" si="294">E414+E417+E424</f>
        <v>0</v>
      </c>
      <c r="F411" s="97">
        <f t="shared" si="294"/>
        <v>0</v>
      </c>
      <c r="G411" s="97">
        <f t="shared" si="294"/>
        <v>0</v>
      </c>
      <c r="H411" s="97">
        <f t="shared" si="294"/>
        <v>0</v>
      </c>
      <c r="I411" s="97">
        <f t="shared" si="294"/>
        <v>0</v>
      </c>
      <c r="J411" s="97">
        <f t="shared" si="294"/>
        <v>0</v>
      </c>
      <c r="K411" s="91">
        <f t="shared" ref="K411:K435" si="295">E411+F411+G411+H411+I411+J411</f>
        <v>0</v>
      </c>
    </row>
    <row r="412" spans="1:11" ht="15" customHeight="1" x14ac:dyDescent="0.25">
      <c r="A412" s="102"/>
      <c r="B412" s="103"/>
      <c r="C412" s="99" t="s">
        <v>47</v>
      </c>
      <c r="D412" s="97">
        <f>D415+D418+D425</f>
        <v>0</v>
      </c>
      <c r="E412" s="97">
        <f t="shared" ref="E412:J412" si="296">E415+E418+E425</f>
        <v>0</v>
      </c>
      <c r="F412" s="97">
        <f t="shared" si="296"/>
        <v>0</v>
      </c>
      <c r="G412" s="97">
        <f t="shared" si="296"/>
        <v>0</v>
      </c>
      <c r="H412" s="97">
        <f t="shared" si="296"/>
        <v>0</v>
      </c>
      <c r="I412" s="97">
        <f t="shared" si="296"/>
        <v>0</v>
      </c>
      <c r="J412" s="97">
        <f t="shared" si="296"/>
        <v>0</v>
      </c>
      <c r="K412" s="91">
        <f t="shared" si="295"/>
        <v>0</v>
      </c>
    </row>
    <row r="413" spans="1:11" ht="15" customHeight="1" x14ac:dyDescent="0.25">
      <c r="A413" s="102"/>
      <c r="B413" s="103"/>
      <c r="C413" s="99" t="s">
        <v>48</v>
      </c>
      <c r="D413" s="97">
        <f>D416+D419+D426</f>
        <v>0</v>
      </c>
      <c r="E413" s="97">
        <f t="shared" ref="E413:J413" si="297">E416+E419+E426</f>
        <v>0</v>
      </c>
      <c r="F413" s="97">
        <f t="shared" si="297"/>
        <v>0</v>
      </c>
      <c r="G413" s="97">
        <f t="shared" si="297"/>
        <v>0</v>
      </c>
      <c r="H413" s="97">
        <f t="shared" si="297"/>
        <v>0</v>
      </c>
      <c r="I413" s="97">
        <f t="shared" si="297"/>
        <v>0</v>
      </c>
      <c r="J413" s="97">
        <f t="shared" si="297"/>
        <v>0</v>
      </c>
      <c r="K413" s="91">
        <f t="shared" si="295"/>
        <v>0</v>
      </c>
    </row>
    <row r="414" spans="1:11" ht="15" customHeight="1" x14ac:dyDescent="0.25">
      <c r="A414" s="102"/>
      <c r="B414" s="103"/>
      <c r="C414" s="98" t="s">
        <v>3</v>
      </c>
      <c r="D414" s="97">
        <f>D415+D416</f>
        <v>0</v>
      </c>
      <c r="E414" s="97">
        <f t="shared" ref="E414:J414" si="298">E415+E416</f>
        <v>0</v>
      </c>
      <c r="F414" s="97">
        <f t="shared" si="298"/>
        <v>0</v>
      </c>
      <c r="G414" s="97">
        <f t="shared" si="298"/>
        <v>0</v>
      </c>
      <c r="H414" s="97">
        <f t="shared" si="298"/>
        <v>0</v>
      </c>
      <c r="I414" s="97">
        <f t="shared" si="298"/>
        <v>0</v>
      </c>
      <c r="J414" s="97">
        <f t="shared" si="298"/>
        <v>0</v>
      </c>
      <c r="K414" s="91">
        <f t="shared" si="295"/>
        <v>0</v>
      </c>
    </row>
    <row r="415" spans="1:11" ht="15" customHeight="1" x14ac:dyDescent="0.25">
      <c r="A415" s="102"/>
      <c r="B415" s="103"/>
      <c r="C415" s="99" t="s">
        <v>47</v>
      </c>
      <c r="D415" s="97">
        <v>0</v>
      </c>
      <c r="E415" s="97">
        <v>0</v>
      </c>
      <c r="F415" s="97">
        <v>0</v>
      </c>
      <c r="G415" s="97">
        <v>0</v>
      </c>
      <c r="H415" s="97">
        <v>0</v>
      </c>
      <c r="I415" s="97">
        <v>0</v>
      </c>
      <c r="J415" s="97">
        <v>0</v>
      </c>
      <c r="K415" s="91">
        <f t="shared" si="295"/>
        <v>0</v>
      </c>
    </row>
    <row r="416" spans="1:11" ht="15" customHeight="1" x14ac:dyDescent="0.25">
      <c r="A416" s="102"/>
      <c r="B416" s="103"/>
      <c r="C416" s="99" t="s">
        <v>48</v>
      </c>
      <c r="D416" s="97">
        <v>0</v>
      </c>
      <c r="E416" s="97">
        <v>0</v>
      </c>
      <c r="F416" s="97">
        <v>0</v>
      </c>
      <c r="G416" s="97">
        <v>0</v>
      </c>
      <c r="H416" s="97">
        <v>0</v>
      </c>
      <c r="I416" s="97">
        <v>0</v>
      </c>
      <c r="J416" s="97">
        <v>0</v>
      </c>
      <c r="K416" s="91">
        <f t="shared" si="295"/>
        <v>0</v>
      </c>
    </row>
    <row r="417" spans="1:11" x14ac:dyDescent="0.25">
      <c r="A417" s="102"/>
      <c r="B417" s="103"/>
      <c r="C417" s="98" t="s">
        <v>4</v>
      </c>
      <c r="D417" s="97">
        <f>D418+D419</f>
        <v>0</v>
      </c>
      <c r="E417" s="97">
        <f t="shared" ref="E417:J417" si="299">E418+E419</f>
        <v>0</v>
      </c>
      <c r="F417" s="97">
        <f t="shared" si="299"/>
        <v>0</v>
      </c>
      <c r="G417" s="97">
        <f t="shared" si="299"/>
        <v>0</v>
      </c>
      <c r="H417" s="97">
        <f t="shared" si="299"/>
        <v>0</v>
      </c>
      <c r="I417" s="97">
        <f t="shared" si="299"/>
        <v>0</v>
      </c>
      <c r="J417" s="97">
        <f t="shared" si="299"/>
        <v>0</v>
      </c>
      <c r="K417" s="91">
        <f t="shared" si="295"/>
        <v>0</v>
      </c>
    </row>
    <row r="418" spans="1:11" x14ac:dyDescent="0.25">
      <c r="A418" s="102"/>
      <c r="B418" s="103"/>
      <c r="C418" s="99" t="s">
        <v>47</v>
      </c>
      <c r="D418" s="97">
        <f>D422</f>
        <v>0</v>
      </c>
      <c r="E418" s="97">
        <f t="shared" ref="E418:J418" si="300">E422</f>
        <v>0</v>
      </c>
      <c r="F418" s="97">
        <f t="shared" si="300"/>
        <v>0</v>
      </c>
      <c r="G418" s="97">
        <f t="shared" si="300"/>
        <v>0</v>
      </c>
      <c r="H418" s="97">
        <f t="shared" si="300"/>
        <v>0</v>
      </c>
      <c r="I418" s="97">
        <f t="shared" si="300"/>
        <v>0</v>
      </c>
      <c r="J418" s="97">
        <f t="shared" si="300"/>
        <v>0</v>
      </c>
      <c r="K418" s="91">
        <f t="shared" si="295"/>
        <v>0</v>
      </c>
    </row>
    <row r="419" spans="1:11" x14ac:dyDescent="0.25">
      <c r="A419" s="102"/>
      <c r="B419" s="103"/>
      <c r="C419" s="99" t="s">
        <v>48</v>
      </c>
      <c r="D419" s="97">
        <f>D423</f>
        <v>0</v>
      </c>
      <c r="E419" s="97">
        <f t="shared" ref="E419:J419" si="301">E423</f>
        <v>0</v>
      </c>
      <c r="F419" s="97">
        <f t="shared" si="301"/>
        <v>0</v>
      </c>
      <c r="G419" s="97">
        <f t="shared" si="301"/>
        <v>0</v>
      </c>
      <c r="H419" s="97">
        <f t="shared" si="301"/>
        <v>0</v>
      </c>
      <c r="I419" s="97">
        <f t="shared" si="301"/>
        <v>0</v>
      </c>
      <c r="J419" s="97">
        <f t="shared" si="301"/>
        <v>0</v>
      </c>
      <c r="K419" s="91">
        <f t="shared" si="295"/>
        <v>0</v>
      </c>
    </row>
    <row r="420" spans="1:11" x14ac:dyDescent="0.25">
      <c r="A420" s="102"/>
      <c r="B420" s="103"/>
      <c r="C420" s="98" t="s">
        <v>5</v>
      </c>
      <c r="D420" s="97"/>
      <c r="E420" s="97"/>
      <c r="F420" s="97"/>
      <c r="G420" s="97"/>
      <c r="H420" s="97"/>
      <c r="I420" s="97"/>
      <c r="J420" s="97"/>
      <c r="K420" s="91"/>
    </row>
    <row r="421" spans="1:11" ht="36" x14ac:dyDescent="0.25">
      <c r="A421" s="102"/>
      <c r="B421" s="103"/>
      <c r="C421" s="98" t="s">
        <v>66</v>
      </c>
      <c r="D421" s="97">
        <f>D422+D423</f>
        <v>0</v>
      </c>
      <c r="E421" s="97">
        <f t="shared" ref="E421:J421" si="302">E422+E423</f>
        <v>0</v>
      </c>
      <c r="F421" s="97">
        <f t="shared" si="302"/>
        <v>0</v>
      </c>
      <c r="G421" s="97">
        <f t="shared" si="302"/>
        <v>0</v>
      </c>
      <c r="H421" s="97">
        <f t="shared" si="302"/>
        <v>0</v>
      </c>
      <c r="I421" s="97">
        <f t="shared" si="302"/>
        <v>0</v>
      </c>
      <c r="J421" s="97">
        <f t="shared" si="302"/>
        <v>0</v>
      </c>
      <c r="K421" s="91">
        <f t="shared" si="295"/>
        <v>0</v>
      </c>
    </row>
    <row r="422" spans="1:11" x14ac:dyDescent="0.25">
      <c r="A422" s="102"/>
      <c r="B422" s="103"/>
      <c r="C422" s="99" t="s">
        <v>47</v>
      </c>
      <c r="D422" s="97">
        <v>0</v>
      </c>
      <c r="E422" s="97">
        <v>0</v>
      </c>
      <c r="F422" s="97">
        <v>0</v>
      </c>
      <c r="G422" s="97">
        <v>0</v>
      </c>
      <c r="H422" s="97">
        <v>0</v>
      </c>
      <c r="I422" s="97">
        <v>0</v>
      </c>
      <c r="J422" s="97">
        <v>0</v>
      </c>
      <c r="K422" s="91">
        <f t="shared" si="295"/>
        <v>0</v>
      </c>
    </row>
    <row r="423" spans="1:11" x14ac:dyDescent="0.25">
      <c r="A423" s="102"/>
      <c r="B423" s="103"/>
      <c r="C423" s="99" t="s">
        <v>48</v>
      </c>
      <c r="D423" s="97">
        <v>0</v>
      </c>
      <c r="E423" s="97">
        <v>0</v>
      </c>
      <c r="F423" s="97">
        <v>0</v>
      </c>
      <c r="G423" s="97">
        <v>0</v>
      </c>
      <c r="H423" s="97">
        <v>0</v>
      </c>
      <c r="I423" s="97">
        <v>0</v>
      </c>
      <c r="J423" s="97">
        <v>0</v>
      </c>
      <c r="K423" s="91">
        <f t="shared" si="295"/>
        <v>0</v>
      </c>
    </row>
    <row r="424" spans="1:11" ht="24" x14ac:dyDescent="0.25">
      <c r="A424" s="102"/>
      <c r="B424" s="103"/>
      <c r="C424" s="98" t="s">
        <v>6</v>
      </c>
      <c r="D424" s="97">
        <f>D425+D426</f>
        <v>0</v>
      </c>
      <c r="E424" s="97">
        <f t="shared" ref="E424:J424" si="303">E425+E426</f>
        <v>0</v>
      </c>
      <c r="F424" s="97">
        <f t="shared" si="303"/>
        <v>0</v>
      </c>
      <c r="G424" s="97">
        <f t="shared" si="303"/>
        <v>0</v>
      </c>
      <c r="H424" s="97">
        <f t="shared" si="303"/>
        <v>0</v>
      </c>
      <c r="I424" s="97">
        <f t="shared" si="303"/>
        <v>0</v>
      </c>
      <c r="J424" s="97">
        <f t="shared" si="303"/>
        <v>0</v>
      </c>
      <c r="K424" s="91">
        <f>E424+F424+G424+H424+I424+J424</f>
        <v>0</v>
      </c>
    </row>
    <row r="425" spans="1:11" x14ac:dyDescent="0.25">
      <c r="A425" s="102"/>
      <c r="B425" s="103"/>
      <c r="C425" s="99" t="s">
        <v>47</v>
      </c>
      <c r="D425" s="97">
        <f>D429</f>
        <v>0</v>
      </c>
      <c r="E425" s="97">
        <f t="shared" ref="E425:J425" si="304">E429</f>
        <v>0</v>
      </c>
      <c r="F425" s="97">
        <f t="shared" si="304"/>
        <v>0</v>
      </c>
      <c r="G425" s="97">
        <f t="shared" si="304"/>
        <v>0</v>
      </c>
      <c r="H425" s="97">
        <f t="shared" si="304"/>
        <v>0</v>
      </c>
      <c r="I425" s="97">
        <f t="shared" si="304"/>
        <v>0</v>
      </c>
      <c r="J425" s="97">
        <f t="shared" si="304"/>
        <v>0</v>
      </c>
      <c r="K425" s="91">
        <f t="shared" ref="K425:K426" si="305">E425+F425+G425+H425+I425+J425</f>
        <v>0</v>
      </c>
    </row>
    <row r="426" spans="1:11" x14ac:dyDescent="0.25">
      <c r="A426" s="102"/>
      <c r="B426" s="103"/>
      <c r="C426" s="99" t="s">
        <v>48</v>
      </c>
      <c r="D426" s="97">
        <f>D430</f>
        <v>0</v>
      </c>
      <c r="E426" s="97">
        <f t="shared" ref="E426:J426" si="306">E430</f>
        <v>0</v>
      </c>
      <c r="F426" s="97">
        <f t="shared" si="306"/>
        <v>0</v>
      </c>
      <c r="G426" s="97">
        <f t="shared" si="306"/>
        <v>0</v>
      </c>
      <c r="H426" s="97">
        <f t="shared" si="306"/>
        <v>0</v>
      </c>
      <c r="I426" s="97">
        <f t="shared" si="306"/>
        <v>0</v>
      </c>
      <c r="J426" s="97">
        <f t="shared" si="306"/>
        <v>0</v>
      </c>
      <c r="K426" s="91">
        <f t="shared" si="305"/>
        <v>0</v>
      </c>
    </row>
    <row r="427" spans="1:11" x14ac:dyDescent="0.25">
      <c r="A427" s="102"/>
      <c r="B427" s="103"/>
      <c r="C427" s="98" t="s">
        <v>5</v>
      </c>
      <c r="D427" s="97"/>
      <c r="E427" s="97"/>
      <c r="F427" s="97"/>
      <c r="G427" s="97"/>
      <c r="H427" s="97"/>
      <c r="I427" s="97"/>
      <c r="J427" s="97"/>
      <c r="K427" s="91"/>
    </row>
    <row r="428" spans="1:11" ht="36" x14ac:dyDescent="0.25">
      <c r="A428" s="102"/>
      <c r="B428" s="103"/>
      <c r="C428" s="98" t="s">
        <v>66</v>
      </c>
      <c r="D428" s="97">
        <f>D429+D430</f>
        <v>0</v>
      </c>
      <c r="E428" s="97">
        <f t="shared" ref="E428:J428" si="307">E429+E430</f>
        <v>0</v>
      </c>
      <c r="F428" s="97">
        <f t="shared" si="307"/>
        <v>0</v>
      </c>
      <c r="G428" s="97">
        <f t="shared" si="307"/>
        <v>0</v>
      </c>
      <c r="H428" s="97">
        <f t="shared" si="307"/>
        <v>0</v>
      </c>
      <c r="I428" s="97">
        <f t="shared" si="307"/>
        <v>0</v>
      </c>
      <c r="J428" s="97">
        <f t="shared" si="307"/>
        <v>0</v>
      </c>
      <c r="K428" s="91">
        <f t="shared" si="295"/>
        <v>0</v>
      </c>
    </row>
    <row r="429" spans="1:11" x14ac:dyDescent="0.25">
      <c r="A429" s="102"/>
      <c r="B429" s="103"/>
      <c r="C429" s="99" t="s">
        <v>47</v>
      </c>
      <c r="D429" s="97">
        <v>0</v>
      </c>
      <c r="E429" s="97">
        <v>0</v>
      </c>
      <c r="F429" s="97">
        <v>0</v>
      </c>
      <c r="G429" s="97">
        <v>0</v>
      </c>
      <c r="H429" s="97">
        <v>0</v>
      </c>
      <c r="I429" s="97">
        <v>0</v>
      </c>
      <c r="J429" s="97">
        <v>0</v>
      </c>
      <c r="K429" s="91">
        <f t="shared" si="295"/>
        <v>0</v>
      </c>
    </row>
    <row r="430" spans="1:11" x14ac:dyDescent="0.25">
      <c r="A430" s="102"/>
      <c r="B430" s="103"/>
      <c r="C430" s="99" t="s">
        <v>48</v>
      </c>
      <c r="D430" s="97">
        <v>0</v>
      </c>
      <c r="E430" s="97">
        <v>0</v>
      </c>
      <c r="F430" s="97">
        <v>0</v>
      </c>
      <c r="G430" s="97">
        <v>0</v>
      </c>
      <c r="H430" s="97">
        <v>0</v>
      </c>
      <c r="I430" s="97">
        <v>0</v>
      </c>
      <c r="J430" s="97">
        <v>0</v>
      </c>
      <c r="K430" s="91">
        <f t="shared" si="295"/>
        <v>0</v>
      </c>
    </row>
    <row r="431" spans="1:11" x14ac:dyDescent="0.25">
      <c r="A431" s="102"/>
      <c r="B431" s="103"/>
      <c r="C431" s="98" t="s">
        <v>10</v>
      </c>
      <c r="D431" s="97">
        <f>D432+D433</f>
        <v>0</v>
      </c>
      <c r="E431" s="97">
        <f t="shared" ref="E431:J431" si="308">E432+E433</f>
        <v>0</v>
      </c>
      <c r="F431" s="97">
        <f t="shared" si="308"/>
        <v>0</v>
      </c>
      <c r="G431" s="97">
        <f t="shared" si="308"/>
        <v>0</v>
      </c>
      <c r="H431" s="97">
        <f t="shared" si="308"/>
        <v>0</v>
      </c>
      <c r="I431" s="97">
        <f t="shared" si="308"/>
        <v>0</v>
      </c>
      <c r="J431" s="97">
        <f t="shared" si="308"/>
        <v>0</v>
      </c>
      <c r="K431" s="91">
        <f t="shared" si="295"/>
        <v>0</v>
      </c>
    </row>
    <row r="432" spans="1:11" x14ac:dyDescent="0.25">
      <c r="A432" s="102"/>
      <c r="B432" s="103"/>
      <c r="C432" s="99" t="s">
        <v>47</v>
      </c>
      <c r="D432" s="97">
        <f>D436</f>
        <v>0</v>
      </c>
      <c r="E432" s="97">
        <f t="shared" ref="E432:J432" si="309">E436</f>
        <v>0</v>
      </c>
      <c r="F432" s="97">
        <f t="shared" si="309"/>
        <v>0</v>
      </c>
      <c r="G432" s="97">
        <f t="shared" si="309"/>
        <v>0</v>
      </c>
      <c r="H432" s="97">
        <f t="shared" si="309"/>
        <v>0</v>
      </c>
      <c r="I432" s="97">
        <f t="shared" si="309"/>
        <v>0</v>
      </c>
      <c r="J432" s="97">
        <f t="shared" si="309"/>
        <v>0</v>
      </c>
      <c r="K432" s="91">
        <f t="shared" si="295"/>
        <v>0</v>
      </c>
    </row>
    <row r="433" spans="1:11" x14ac:dyDescent="0.25">
      <c r="A433" s="102"/>
      <c r="B433" s="103"/>
      <c r="C433" s="99" t="s">
        <v>48</v>
      </c>
      <c r="D433" s="97">
        <f>D437</f>
        <v>0</v>
      </c>
      <c r="E433" s="97">
        <f t="shared" ref="E433:J433" si="310">E437</f>
        <v>0</v>
      </c>
      <c r="F433" s="97">
        <f t="shared" si="310"/>
        <v>0</v>
      </c>
      <c r="G433" s="97">
        <f t="shared" si="310"/>
        <v>0</v>
      </c>
      <c r="H433" s="97">
        <f t="shared" si="310"/>
        <v>0</v>
      </c>
      <c r="I433" s="97">
        <f t="shared" si="310"/>
        <v>0</v>
      </c>
      <c r="J433" s="97">
        <f t="shared" si="310"/>
        <v>0</v>
      </c>
      <c r="K433" s="91">
        <f t="shared" si="295"/>
        <v>0</v>
      </c>
    </row>
    <row r="434" spans="1:11" x14ac:dyDescent="0.25">
      <c r="A434" s="102"/>
      <c r="B434" s="103"/>
      <c r="C434" s="98" t="s">
        <v>5</v>
      </c>
      <c r="D434" s="97"/>
      <c r="E434" s="97"/>
      <c r="F434" s="97"/>
      <c r="G434" s="97"/>
      <c r="H434" s="97"/>
      <c r="I434" s="97"/>
      <c r="J434" s="97"/>
      <c r="K434" s="91"/>
    </row>
    <row r="435" spans="1:11" ht="36" x14ac:dyDescent="0.25">
      <c r="A435" s="102"/>
      <c r="B435" s="103"/>
      <c r="C435" s="98" t="s">
        <v>66</v>
      </c>
      <c r="D435" s="97">
        <f>D436+D437</f>
        <v>0</v>
      </c>
      <c r="E435" s="97">
        <f t="shared" ref="E435:J435" si="311">E436+E437</f>
        <v>0</v>
      </c>
      <c r="F435" s="97">
        <f t="shared" si="311"/>
        <v>0</v>
      </c>
      <c r="G435" s="97">
        <f t="shared" si="311"/>
        <v>0</v>
      </c>
      <c r="H435" s="97">
        <f t="shared" si="311"/>
        <v>0</v>
      </c>
      <c r="I435" s="97">
        <f t="shared" si="311"/>
        <v>0</v>
      </c>
      <c r="J435" s="97">
        <f t="shared" si="311"/>
        <v>0</v>
      </c>
      <c r="K435" s="91">
        <f t="shared" si="295"/>
        <v>0</v>
      </c>
    </row>
    <row r="436" spans="1:11" x14ac:dyDescent="0.25">
      <c r="A436" s="102"/>
      <c r="B436" s="103"/>
      <c r="C436" s="99" t="s">
        <v>47</v>
      </c>
      <c r="D436" s="97">
        <v>0</v>
      </c>
      <c r="E436" s="97">
        <v>0</v>
      </c>
      <c r="F436" s="97">
        <v>0</v>
      </c>
      <c r="G436" s="97">
        <v>0</v>
      </c>
      <c r="H436" s="97">
        <v>0</v>
      </c>
      <c r="I436" s="97">
        <v>0</v>
      </c>
      <c r="J436" s="97">
        <v>0</v>
      </c>
      <c r="K436" s="91">
        <f t="shared" ref="K436" si="312">E436+F436+G436+H436+I436+J436</f>
        <v>0</v>
      </c>
    </row>
    <row r="437" spans="1:11" x14ac:dyDescent="0.25">
      <c r="A437" s="102"/>
      <c r="B437" s="103"/>
      <c r="C437" s="99" t="s">
        <v>48</v>
      </c>
      <c r="D437" s="97">
        <v>0</v>
      </c>
      <c r="E437" s="97">
        <v>0</v>
      </c>
      <c r="F437" s="97">
        <v>0</v>
      </c>
      <c r="G437" s="97">
        <v>0</v>
      </c>
      <c r="H437" s="97">
        <v>0</v>
      </c>
      <c r="I437" s="97">
        <v>0</v>
      </c>
      <c r="J437" s="97">
        <v>0</v>
      </c>
      <c r="K437" s="91">
        <f>E437+F437+G437+H437+I437+J437+D437</f>
        <v>0</v>
      </c>
    </row>
    <row r="438" spans="1:11" ht="24" x14ac:dyDescent="0.25">
      <c r="A438" s="102"/>
      <c r="B438" s="103"/>
      <c r="C438" s="98" t="s">
        <v>7</v>
      </c>
      <c r="D438" s="97">
        <v>0</v>
      </c>
      <c r="E438" s="97">
        <v>0</v>
      </c>
      <c r="F438" s="97">
        <v>0</v>
      </c>
      <c r="G438" s="97">
        <v>0</v>
      </c>
      <c r="H438" s="97">
        <v>0</v>
      </c>
      <c r="I438" s="97">
        <v>0</v>
      </c>
      <c r="J438" s="97">
        <v>0</v>
      </c>
      <c r="K438" s="91">
        <f t="shared" ref="K438:K440" si="313">E438+F438+G438+H438+I438+J438+D438</f>
        <v>0</v>
      </c>
    </row>
    <row r="439" spans="1:11" ht="36" x14ac:dyDescent="0.25">
      <c r="A439" s="102"/>
      <c r="B439" s="103"/>
      <c r="C439" s="98" t="s">
        <v>8</v>
      </c>
      <c r="D439" s="97">
        <v>0</v>
      </c>
      <c r="E439" s="97">
        <v>0</v>
      </c>
      <c r="F439" s="97">
        <v>0</v>
      </c>
      <c r="G439" s="97">
        <v>0</v>
      </c>
      <c r="H439" s="97">
        <v>0</v>
      </c>
      <c r="I439" s="97">
        <v>0</v>
      </c>
      <c r="J439" s="97">
        <v>0</v>
      </c>
      <c r="K439" s="91">
        <f t="shared" si="313"/>
        <v>0</v>
      </c>
    </row>
    <row r="440" spans="1:11" ht="15" customHeight="1" x14ac:dyDescent="0.25">
      <c r="A440" s="102"/>
      <c r="B440" s="103"/>
      <c r="C440" s="98" t="s">
        <v>37</v>
      </c>
      <c r="D440" s="97">
        <v>0</v>
      </c>
      <c r="E440" s="97">
        <v>0</v>
      </c>
      <c r="F440" s="97">
        <v>0</v>
      </c>
      <c r="G440" s="97">
        <v>0</v>
      </c>
      <c r="H440" s="97">
        <v>0</v>
      </c>
      <c r="I440" s="97">
        <v>0</v>
      </c>
      <c r="J440" s="97">
        <v>0</v>
      </c>
      <c r="K440" s="91">
        <f t="shared" si="313"/>
        <v>0</v>
      </c>
    </row>
    <row r="441" spans="1:11" x14ac:dyDescent="0.25">
      <c r="D441" s="82"/>
      <c r="E441" s="82"/>
      <c r="F441" s="82"/>
      <c r="G441" s="82"/>
      <c r="H441" s="82"/>
      <c r="I441" s="82"/>
      <c r="J441" s="82"/>
      <c r="K441" s="83"/>
    </row>
    <row r="442" spans="1:11" x14ac:dyDescent="0.25">
      <c r="D442" s="82"/>
      <c r="E442" s="82"/>
      <c r="F442" s="82"/>
      <c r="G442" s="82"/>
      <c r="H442" s="82"/>
      <c r="I442" s="82"/>
      <c r="J442" s="82"/>
      <c r="K442" s="83"/>
    </row>
    <row r="443" spans="1:11" x14ac:dyDescent="0.25">
      <c r="D443" s="82"/>
      <c r="E443" s="82"/>
      <c r="F443" s="82"/>
      <c r="G443" s="82"/>
      <c r="H443" s="82"/>
      <c r="I443" s="82"/>
      <c r="J443" s="82"/>
      <c r="K443" s="83"/>
    </row>
    <row r="444" spans="1:11" x14ac:dyDescent="0.25">
      <c r="D444" s="82"/>
      <c r="E444" s="82"/>
      <c r="F444" s="82"/>
      <c r="G444" s="82"/>
      <c r="H444" s="82"/>
      <c r="I444" s="82"/>
      <c r="J444" s="82"/>
      <c r="K444" s="83"/>
    </row>
    <row r="445" spans="1:11" x14ac:dyDescent="0.25">
      <c r="D445" s="82"/>
      <c r="E445" s="82"/>
      <c r="F445" s="82"/>
      <c r="G445" s="82"/>
      <c r="H445" s="82"/>
      <c r="I445" s="82"/>
      <c r="J445" s="82"/>
      <c r="K445" s="83"/>
    </row>
    <row r="446" spans="1:11" x14ac:dyDescent="0.25">
      <c r="D446" s="82"/>
      <c r="E446" s="82"/>
      <c r="F446" s="82"/>
      <c r="G446" s="82"/>
      <c r="H446" s="82"/>
      <c r="I446" s="82"/>
      <c r="J446" s="82"/>
      <c r="K446" s="83"/>
    </row>
    <row r="447" spans="1:11" x14ac:dyDescent="0.25">
      <c r="D447" s="82"/>
      <c r="E447" s="82"/>
      <c r="F447" s="82"/>
      <c r="G447" s="82"/>
      <c r="H447" s="82"/>
      <c r="I447" s="82"/>
      <c r="J447" s="82"/>
      <c r="K447" s="83"/>
    </row>
    <row r="448" spans="1:11" x14ac:dyDescent="0.25">
      <c r="D448" s="82"/>
      <c r="E448" s="82"/>
      <c r="F448" s="82"/>
      <c r="G448" s="82"/>
      <c r="H448" s="82"/>
      <c r="I448" s="82"/>
      <c r="J448" s="82"/>
      <c r="K448" s="83"/>
    </row>
    <row r="449" spans="4:11" x14ac:dyDescent="0.25">
      <c r="D449" s="82"/>
      <c r="E449" s="82"/>
      <c r="F449" s="82"/>
      <c r="G449" s="82"/>
      <c r="H449" s="82"/>
      <c r="I449" s="82"/>
      <c r="J449" s="82"/>
      <c r="K449" s="83"/>
    </row>
    <row r="450" spans="4:11" x14ac:dyDescent="0.25">
      <c r="D450" s="82"/>
      <c r="E450" s="82"/>
      <c r="F450" s="82"/>
      <c r="G450" s="82"/>
      <c r="H450" s="82"/>
      <c r="I450" s="82"/>
      <c r="J450" s="82"/>
      <c r="K450" s="83"/>
    </row>
    <row r="451" spans="4:11" x14ac:dyDescent="0.25">
      <c r="D451" s="82"/>
      <c r="E451" s="82"/>
      <c r="F451" s="82"/>
      <c r="G451" s="82"/>
      <c r="H451" s="82"/>
      <c r="I451" s="82"/>
      <c r="J451" s="82"/>
      <c r="K451" s="83"/>
    </row>
    <row r="452" spans="4:11" x14ac:dyDescent="0.25">
      <c r="D452" s="82"/>
      <c r="E452" s="82"/>
      <c r="F452" s="82"/>
      <c r="G452" s="82"/>
      <c r="H452" s="82"/>
      <c r="I452" s="82"/>
      <c r="J452" s="82"/>
      <c r="K452" s="83"/>
    </row>
    <row r="453" spans="4:11" x14ac:dyDescent="0.25">
      <c r="D453" s="82"/>
      <c r="E453" s="82"/>
      <c r="F453" s="82"/>
      <c r="G453" s="82"/>
      <c r="H453" s="82"/>
      <c r="I453" s="82"/>
      <c r="J453" s="82"/>
      <c r="K453" s="83"/>
    </row>
    <row r="454" spans="4:11" x14ac:dyDescent="0.25">
      <c r="D454" s="82"/>
      <c r="E454" s="82"/>
      <c r="F454" s="82"/>
      <c r="G454" s="82"/>
      <c r="H454" s="82"/>
      <c r="I454" s="82"/>
      <c r="J454" s="82"/>
      <c r="K454" s="83"/>
    </row>
    <row r="455" spans="4:11" x14ac:dyDescent="0.25">
      <c r="D455" s="82"/>
      <c r="E455" s="82"/>
      <c r="F455" s="82"/>
      <c r="G455" s="82"/>
      <c r="H455" s="82"/>
      <c r="I455" s="82"/>
      <c r="J455" s="82"/>
      <c r="K455" s="83"/>
    </row>
    <row r="456" spans="4:11" x14ac:dyDescent="0.25">
      <c r="D456" s="82"/>
      <c r="E456" s="82"/>
      <c r="F456" s="82"/>
      <c r="G456" s="82"/>
      <c r="H456" s="82"/>
      <c r="I456" s="82"/>
      <c r="J456" s="82"/>
      <c r="K456" s="83"/>
    </row>
    <row r="457" spans="4:11" x14ac:dyDescent="0.25">
      <c r="D457" s="82"/>
      <c r="E457" s="82"/>
      <c r="F457" s="82"/>
      <c r="G457" s="82"/>
      <c r="H457" s="82"/>
      <c r="I457" s="82"/>
      <c r="J457" s="82"/>
      <c r="K457" s="83"/>
    </row>
    <row r="458" spans="4:11" x14ac:dyDescent="0.25">
      <c r="D458" s="82"/>
      <c r="E458" s="82"/>
      <c r="F458" s="82"/>
      <c r="G458" s="82"/>
      <c r="H458" s="82"/>
      <c r="I458" s="82"/>
      <c r="J458" s="82"/>
      <c r="K458" s="83"/>
    </row>
    <row r="459" spans="4:11" x14ac:dyDescent="0.25">
      <c r="D459" s="82"/>
      <c r="E459" s="82"/>
      <c r="F459" s="82"/>
      <c r="G459" s="82"/>
      <c r="H459" s="82"/>
      <c r="I459" s="82"/>
      <c r="J459" s="82"/>
      <c r="K459" s="83"/>
    </row>
    <row r="460" spans="4:11" x14ac:dyDescent="0.25">
      <c r="D460" s="82"/>
      <c r="E460" s="82"/>
      <c r="F460" s="82"/>
      <c r="G460" s="82"/>
      <c r="H460" s="82"/>
      <c r="I460" s="82"/>
      <c r="J460" s="82"/>
      <c r="K460" s="83"/>
    </row>
    <row r="461" spans="4:11" x14ac:dyDescent="0.25">
      <c r="D461" s="82"/>
      <c r="E461" s="82"/>
      <c r="F461" s="82"/>
      <c r="G461" s="82"/>
      <c r="H461" s="82"/>
      <c r="I461" s="82"/>
      <c r="J461" s="82"/>
      <c r="K461" s="83"/>
    </row>
    <row r="462" spans="4:11" x14ac:dyDescent="0.25">
      <c r="D462" s="82"/>
      <c r="E462" s="82"/>
      <c r="F462" s="82"/>
      <c r="G462" s="82"/>
      <c r="H462" s="82"/>
      <c r="I462" s="82"/>
      <c r="J462" s="82"/>
      <c r="K462" s="83"/>
    </row>
    <row r="463" spans="4:11" x14ac:dyDescent="0.25">
      <c r="D463" s="82"/>
      <c r="E463" s="82"/>
      <c r="F463" s="82"/>
      <c r="G463" s="82"/>
      <c r="H463" s="82"/>
      <c r="I463" s="82"/>
      <c r="J463" s="82"/>
      <c r="K463" s="83"/>
    </row>
    <row r="464" spans="4:11" x14ac:dyDescent="0.25">
      <c r="D464" s="82"/>
      <c r="E464" s="82"/>
      <c r="F464" s="82"/>
      <c r="G464" s="82"/>
      <c r="H464" s="82"/>
      <c r="I464" s="82"/>
      <c r="J464" s="82"/>
      <c r="K464" s="83"/>
    </row>
    <row r="465" spans="4:11" x14ac:dyDescent="0.25">
      <c r="D465" s="82"/>
      <c r="E465" s="82"/>
      <c r="F465" s="82"/>
      <c r="G465" s="82"/>
      <c r="H465" s="82"/>
      <c r="I465" s="82"/>
      <c r="J465" s="82"/>
      <c r="K465" s="83"/>
    </row>
    <row r="466" spans="4:11" x14ac:dyDescent="0.25">
      <c r="D466" s="82"/>
      <c r="E466" s="82"/>
      <c r="F466" s="82"/>
      <c r="G466" s="82"/>
      <c r="H466" s="82"/>
      <c r="I466" s="82"/>
      <c r="J466" s="82"/>
      <c r="K466" s="83"/>
    </row>
    <row r="467" spans="4:11" x14ac:dyDescent="0.25">
      <c r="D467" s="82"/>
      <c r="E467" s="82"/>
      <c r="F467" s="82"/>
      <c r="G467" s="82"/>
      <c r="H467" s="82"/>
      <c r="I467" s="82"/>
      <c r="J467" s="82"/>
      <c r="K467" s="83"/>
    </row>
    <row r="468" spans="4:11" x14ac:dyDescent="0.25">
      <c r="D468" s="82"/>
      <c r="E468" s="82"/>
      <c r="F468" s="82"/>
      <c r="G468" s="82"/>
      <c r="H468" s="82"/>
      <c r="I468" s="82"/>
      <c r="J468" s="82"/>
      <c r="K468" s="83"/>
    </row>
    <row r="469" spans="4:11" x14ac:dyDescent="0.25">
      <c r="D469" s="82"/>
      <c r="E469" s="82"/>
      <c r="F469" s="82"/>
      <c r="G469" s="82"/>
      <c r="H469" s="82"/>
      <c r="I469" s="82"/>
      <c r="J469" s="82"/>
      <c r="K469" s="83"/>
    </row>
    <row r="470" spans="4:11" x14ac:dyDescent="0.25">
      <c r="D470" s="82"/>
      <c r="E470" s="82"/>
      <c r="F470" s="82"/>
      <c r="G470" s="82"/>
      <c r="H470" s="82"/>
      <c r="I470" s="82"/>
      <c r="J470" s="82"/>
      <c r="K470" s="83"/>
    </row>
    <row r="471" spans="4:11" x14ac:dyDescent="0.25">
      <c r="D471" s="82"/>
      <c r="E471" s="82"/>
      <c r="F471" s="82"/>
      <c r="G471" s="82"/>
      <c r="H471" s="82"/>
      <c r="I471" s="82"/>
      <c r="J471" s="82"/>
      <c r="K471" s="83"/>
    </row>
    <row r="472" spans="4:11" x14ac:dyDescent="0.25">
      <c r="D472" s="82"/>
      <c r="E472" s="82"/>
      <c r="F472" s="82"/>
      <c r="G472" s="82"/>
      <c r="H472" s="82"/>
      <c r="I472" s="82"/>
      <c r="J472" s="82"/>
      <c r="K472" s="83"/>
    </row>
    <row r="473" spans="4:11" x14ac:dyDescent="0.25">
      <c r="D473" s="82"/>
      <c r="E473" s="82"/>
      <c r="F473" s="82"/>
      <c r="G473" s="82"/>
      <c r="H473" s="82"/>
      <c r="I473" s="82"/>
      <c r="J473" s="82"/>
      <c r="K473" s="83"/>
    </row>
    <row r="474" spans="4:11" x14ac:dyDescent="0.25">
      <c r="D474" s="82"/>
      <c r="E474" s="82"/>
      <c r="F474" s="82"/>
      <c r="G474" s="82"/>
      <c r="H474" s="82"/>
      <c r="I474" s="82"/>
      <c r="J474" s="82"/>
      <c r="K474" s="83"/>
    </row>
    <row r="475" spans="4:11" x14ac:dyDescent="0.25">
      <c r="D475" s="82"/>
      <c r="E475" s="82"/>
      <c r="F475" s="82"/>
      <c r="G475" s="82"/>
      <c r="H475" s="82"/>
      <c r="I475" s="82"/>
      <c r="J475" s="82"/>
      <c r="K475" s="83"/>
    </row>
    <row r="476" spans="4:11" x14ac:dyDescent="0.25">
      <c r="D476" s="82"/>
      <c r="E476" s="82"/>
      <c r="F476" s="82"/>
      <c r="G476" s="82"/>
      <c r="H476" s="82"/>
      <c r="I476" s="82"/>
      <c r="J476" s="82"/>
      <c r="K476" s="83"/>
    </row>
    <row r="477" spans="4:11" x14ac:dyDescent="0.25">
      <c r="D477" s="82"/>
      <c r="E477" s="82"/>
      <c r="F477" s="82"/>
      <c r="G477" s="82"/>
      <c r="H477" s="82"/>
      <c r="I477" s="82"/>
      <c r="J477" s="82"/>
      <c r="K477" s="83"/>
    </row>
    <row r="478" spans="4:11" x14ac:dyDescent="0.25">
      <c r="D478" s="82"/>
      <c r="E478" s="82"/>
      <c r="F478" s="82"/>
      <c r="G478" s="82"/>
      <c r="H478" s="82"/>
      <c r="I478" s="82"/>
      <c r="J478" s="82"/>
      <c r="K478" s="83"/>
    </row>
    <row r="479" spans="4:11" x14ac:dyDescent="0.25">
      <c r="D479" s="82"/>
      <c r="E479" s="82"/>
      <c r="F479" s="82"/>
      <c r="G479" s="82"/>
      <c r="H479" s="82"/>
      <c r="I479" s="82"/>
      <c r="J479" s="82"/>
      <c r="K479" s="83"/>
    </row>
    <row r="480" spans="4:11" x14ac:dyDescent="0.25">
      <c r="D480" s="82"/>
      <c r="E480" s="82"/>
      <c r="F480" s="82"/>
      <c r="G480" s="82"/>
      <c r="H480" s="82"/>
      <c r="I480" s="82"/>
      <c r="J480" s="82"/>
      <c r="K480" s="83"/>
    </row>
    <row r="481" spans="4:11" x14ac:dyDescent="0.25">
      <c r="D481" s="82"/>
      <c r="E481" s="82"/>
      <c r="F481" s="82"/>
      <c r="G481" s="82"/>
      <c r="H481" s="82"/>
      <c r="I481" s="82"/>
      <c r="J481" s="82"/>
      <c r="K481" s="83"/>
    </row>
    <row r="482" spans="4:11" x14ac:dyDescent="0.25">
      <c r="D482" s="82"/>
      <c r="E482" s="82"/>
      <c r="F482" s="82"/>
      <c r="G482" s="82"/>
      <c r="H482" s="82"/>
      <c r="I482" s="82"/>
      <c r="J482" s="82"/>
      <c r="K482" s="83"/>
    </row>
    <row r="483" spans="4:11" x14ac:dyDescent="0.25">
      <c r="D483" s="82"/>
      <c r="E483" s="82"/>
      <c r="F483" s="82"/>
      <c r="G483" s="82"/>
      <c r="H483" s="82"/>
      <c r="I483" s="82"/>
      <c r="J483" s="82"/>
      <c r="K483" s="83"/>
    </row>
    <row r="484" spans="4:11" x14ac:dyDescent="0.25">
      <c r="D484" s="82"/>
      <c r="E484" s="82"/>
      <c r="F484" s="82"/>
      <c r="G484" s="82"/>
      <c r="H484" s="82"/>
      <c r="I484" s="82"/>
      <c r="J484" s="82"/>
      <c r="K484" s="83"/>
    </row>
    <row r="485" spans="4:11" x14ac:dyDescent="0.25">
      <c r="D485" s="82"/>
      <c r="E485" s="82"/>
      <c r="F485" s="82"/>
      <c r="G485" s="82"/>
      <c r="H485" s="82"/>
      <c r="I485" s="82"/>
      <c r="J485" s="82"/>
      <c r="K485" s="83"/>
    </row>
    <row r="486" spans="4:11" x14ac:dyDescent="0.25">
      <c r="D486" s="82"/>
      <c r="E486" s="82"/>
      <c r="F486" s="82"/>
      <c r="G486" s="82"/>
      <c r="H486" s="82"/>
      <c r="I486" s="82"/>
      <c r="J486" s="82"/>
      <c r="K486" s="83"/>
    </row>
    <row r="487" spans="4:11" x14ac:dyDescent="0.25">
      <c r="D487" s="82"/>
      <c r="E487" s="82"/>
      <c r="F487" s="82"/>
      <c r="G487" s="82"/>
      <c r="H487" s="82"/>
      <c r="I487" s="82"/>
      <c r="J487" s="82"/>
      <c r="K487" s="83"/>
    </row>
    <row r="488" spans="4:11" x14ac:dyDescent="0.25">
      <c r="D488" s="82"/>
      <c r="E488" s="82"/>
      <c r="F488" s="82"/>
      <c r="G488" s="82"/>
      <c r="H488" s="82"/>
      <c r="I488" s="82"/>
      <c r="J488" s="82"/>
      <c r="K488" s="83"/>
    </row>
    <row r="489" spans="4:11" x14ac:dyDescent="0.25">
      <c r="D489" s="82"/>
      <c r="E489" s="82"/>
      <c r="F489" s="82"/>
      <c r="G489" s="82"/>
      <c r="H489" s="82"/>
      <c r="I489" s="82"/>
      <c r="J489" s="82"/>
      <c r="K489" s="83"/>
    </row>
    <row r="490" spans="4:11" x14ac:dyDescent="0.25">
      <c r="D490" s="82"/>
      <c r="E490" s="82"/>
      <c r="F490" s="82"/>
      <c r="G490" s="82"/>
      <c r="H490" s="82"/>
      <c r="I490" s="82"/>
      <c r="J490" s="82"/>
      <c r="K490" s="83"/>
    </row>
    <row r="491" spans="4:11" x14ac:dyDescent="0.25">
      <c r="D491" s="82"/>
      <c r="E491" s="82"/>
      <c r="F491" s="82"/>
      <c r="G491" s="82"/>
      <c r="H491" s="82"/>
      <c r="I491" s="82"/>
      <c r="J491" s="82"/>
      <c r="K491" s="83"/>
    </row>
    <row r="492" spans="4:11" x14ac:dyDescent="0.25">
      <c r="D492" s="82"/>
      <c r="E492" s="82"/>
      <c r="F492" s="82"/>
      <c r="G492" s="82"/>
      <c r="H492" s="82"/>
      <c r="I492" s="82"/>
      <c r="J492" s="82"/>
      <c r="K492" s="83"/>
    </row>
    <row r="493" spans="4:11" x14ac:dyDescent="0.25">
      <c r="D493" s="82"/>
      <c r="E493" s="82"/>
      <c r="F493" s="82"/>
      <c r="G493" s="82"/>
      <c r="H493" s="82"/>
      <c r="I493" s="82"/>
      <c r="J493" s="82"/>
      <c r="K493" s="83"/>
    </row>
    <row r="494" spans="4:11" x14ac:dyDescent="0.25">
      <c r="D494" s="82"/>
      <c r="E494" s="82"/>
      <c r="F494" s="82"/>
      <c r="G494" s="82"/>
      <c r="H494" s="82"/>
      <c r="I494" s="82"/>
      <c r="J494" s="82"/>
      <c r="K494" s="83"/>
    </row>
    <row r="495" spans="4:11" x14ac:dyDescent="0.25">
      <c r="D495" s="82"/>
      <c r="E495" s="82"/>
      <c r="F495" s="82"/>
      <c r="G495" s="82"/>
      <c r="H495" s="82"/>
      <c r="I495" s="82"/>
      <c r="J495" s="82"/>
      <c r="K495" s="83"/>
    </row>
    <row r="496" spans="4:11" x14ac:dyDescent="0.25">
      <c r="D496" s="82"/>
      <c r="E496" s="82"/>
      <c r="F496" s="82"/>
      <c r="G496" s="82"/>
      <c r="H496" s="82"/>
      <c r="I496" s="82"/>
      <c r="J496" s="82"/>
      <c r="K496" s="83"/>
    </row>
    <row r="497" spans="4:11" x14ac:dyDescent="0.25">
      <c r="D497" s="82"/>
      <c r="E497" s="82"/>
      <c r="F497" s="82"/>
      <c r="G497" s="82"/>
      <c r="H497" s="82"/>
      <c r="I497" s="82"/>
      <c r="J497" s="82"/>
      <c r="K497" s="83"/>
    </row>
    <row r="498" spans="4:11" x14ac:dyDescent="0.25">
      <c r="D498" s="82"/>
      <c r="E498" s="82"/>
      <c r="F498" s="82"/>
      <c r="G498" s="82"/>
      <c r="H498" s="82"/>
      <c r="I498" s="82"/>
      <c r="J498" s="82"/>
      <c r="K498" s="83"/>
    </row>
    <row r="499" spans="4:11" x14ac:dyDescent="0.25">
      <c r="D499" s="82"/>
      <c r="E499" s="82"/>
      <c r="F499" s="82"/>
      <c r="G499" s="82"/>
      <c r="H499" s="82"/>
      <c r="I499" s="82"/>
      <c r="J499" s="82"/>
      <c r="K499" s="83"/>
    </row>
    <row r="500" spans="4:11" x14ac:dyDescent="0.25">
      <c r="D500" s="82"/>
      <c r="E500" s="82"/>
      <c r="F500" s="82"/>
      <c r="G500" s="82"/>
      <c r="H500" s="82"/>
      <c r="I500" s="82"/>
      <c r="J500" s="82"/>
      <c r="K500" s="83"/>
    </row>
    <row r="501" spans="4:11" x14ac:dyDescent="0.25">
      <c r="D501" s="82"/>
      <c r="E501" s="82"/>
      <c r="F501" s="82"/>
      <c r="G501" s="82"/>
      <c r="H501" s="82"/>
      <c r="I501" s="82"/>
      <c r="J501" s="82"/>
      <c r="K501" s="83"/>
    </row>
    <row r="502" spans="4:11" x14ac:dyDescent="0.25">
      <c r="D502" s="82"/>
      <c r="E502" s="82"/>
      <c r="F502" s="82"/>
      <c r="G502" s="82"/>
      <c r="H502" s="82"/>
      <c r="I502" s="82"/>
      <c r="J502" s="82"/>
      <c r="K502" s="83"/>
    </row>
  </sheetData>
  <autoFilter ref="A17:M435" xr:uid="{00000000-0009-0000-0000-000000000000}"/>
  <mergeCells count="44">
    <mergeCell ref="B112:B149"/>
    <mergeCell ref="A112:A149"/>
    <mergeCell ref="A8:K8"/>
    <mergeCell ref="D10:K13"/>
    <mergeCell ref="K14:K16"/>
    <mergeCell ref="G1:K2"/>
    <mergeCell ref="G3:K3"/>
    <mergeCell ref="A4:K4"/>
    <mergeCell ref="A5:K5"/>
    <mergeCell ref="A7:K7"/>
    <mergeCell ref="A223:A248"/>
    <mergeCell ref="B223:B248"/>
    <mergeCell ref="A188:A222"/>
    <mergeCell ref="B188:B222"/>
    <mergeCell ref="A150:A187"/>
    <mergeCell ref="B150:B187"/>
    <mergeCell ref="A411:A440"/>
    <mergeCell ref="B411:B440"/>
    <mergeCell ref="A381:A410"/>
    <mergeCell ref="B381:B410"/>
    <mergeCell ref="A252:A274"/>
    <mergeCell ref="B252:B274"/>
    <mergeCell ref="B333:B356"/>
    <mergeCell ref="A333:A356"/>
    <mergeCell ref="A275:A303"/>
    <mergeCell ref="B275:B303"/>
    <mergeCell ref="A357:A380"/>
    <mergeCell ref="B357:B380"/>
    <mergeCell ref="A304:A332"/>
    <mergeCell ref="B304:B332"/>
    <mergeCell ref="A69:A110"/>
    <mergeCell ref="B69:B110"/>
    <mergeCell ref="J14:J16"/>
    <mergeCell ref="A10:A16"/>
    <mergeCell ref="B10:B16"/>
    <mergeCell ref="C10:C16"/>
    <mergeCell ref="D14:D16"/>
    <mergeCell ref="E14:E16"/>
    <mergeCell ref="F14:F16"/>
    <mergeCell ref="G14:G16"/>
    <mergeCell ref="B18:B68"/>
    <mergeCell ref="A18:A68"/>
    <mergeCell ref="H14:H16"/>
    <mergeCell ref="I14:I16"/>
  </mergeCells>
  <phoneticPr fontId="14" type="noConversion"/>
  <pageMargins left="0.70866141732283472" right="0.70866141732283472" top="0.74803149606299213" bottom="0.74803149606299213" header="0.31496062992125984" footer="0.31496062992125984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A1:O418"/>
  <sheetViews>
    <sheetView topLeftCell="A28" zoomScale="120" zoomScaleNormal="120" zoomScaleSheetLayoutView="85" workbookViewId="0">
      <selection activeCell="H212" sqref="H212"/>
    </sheetView>
  </sheetViews>
  <sheetFormatPr defaultColWidth="8.85546875" defaultRowHeight="15" x14ac:dyDescent="0.25"/>
  <cols>
    <col min="1" max="1" width="5.5703125" style="4" customWidth="1"/>
    <col min="2" max="2" width="19" style="3" customWidth="1"/>
    <col min="3" max="3" width="25.140625" style="3" customWidth="1"/>
    <col min="4" max="4" width="9.85546875" style="3" customWidth="1"/>
    <col min="5" max="5" width="9.5703125" style="3" customWidth="1"/>
    <col min="6" max="6" width="8.5703125" style="3" customWidth="1"/>
    <col min="7" max="7" width="8.42578125" style="3" customWidth="1"/>
    <col min="8" max="8" width="8.140625" style="3" customWidth="1"/>
    <col min="9" max="9" width="8.28515625" style="3" customWidth="1"/>
    <col min="10" max="10" width="8.42578125" style="3" customWidth="1"/>
    <col min="11" max="11" width="12.140625" style="7" customWidth="1"/>
    <col min="12" max="12" width="11.140625" style="1" customWidth="1"/>
    <col min="13" max="14" width="8.85546875" style="1"/>
    <col min="15" max="15" width="9.7109375" style="1" bestFit="1" customWidth="1"/>
    <col min="16" max="16384" width="8.85546875" style="1"/>
  </cols>
  <sheetData>
    <row r="1" spans="1:11" ht="19.5" customHeight="1" x14ac:dyDescent="0.25">
      <c r="G1" s="121" t="s">
        <v>56</v>
      </c>
      <c r="H1" s="121"/>
      <c r="I1" s="121"/>
      <c r="J1" s="121"/>
      <c r="K1" s="121"/>
    </row>
    <row r="2" spans="1:11" ht="50.25" customHeight="1" x14ac:dyDescent="0.25">
      <c r="G2" s="121"/>
      <c r="H2" s="121"/>
      <c r="I2" s="121"/>
      <c r="J2" s="121"/>
      <c r="K2" s="121"/>
    </row>
    <row r="3" spans="1:11" ht="75" customHeight="1" x14ac:dyDescent="0.25">
      <c r="G3" s="121" t="s">
        <v>42</v>
      </c>
      <c r="H3" s="121"/>
      <c r="I3" s="121"/>
      <c r="J3" s="121"/>
      <c r="K3" s="121"/>
    </row>
    <row r="4" spans="1:11" x14ac:dyDescent="0.25">
      <c r="A4" s="122" t="s">
        <v>58</v>
      </c>
      <c r="B4" s="122"/>
      <c r="C4" s="122"/>
      <c r="D4" s="122"/>
      <c r="E4" s="122"/>
      <c r="F4" s="122"/>
      <c r="G4" s="122"/>
      <c r="H4" s="122"/>
      <c r="I4" s="122"/>
      <c r="J4" s="122"/>
      <c r="K4" s="122"/>
    </row>
    <row r="5" spans="1:11" ht="20.45" customHeight="1" x14ac:dyDescent="0.25">
      <c r="A5" s="119" t="s">
        <v>28</v>
      </c>
      <c r="B5" s="119"/>
      <c r="C5" s="119"/>
      <c r="D5" s="119"/>
      <c r="E5" s="119"/>
      <c r="F5" s="119"/>
      <c r="G5" s="119"/>
      <c r="H5" s="119"/>
      <c r="I5" s="119"/>
      <c r="J5" s="119"/>
      <c r="K5" s="119"/>
    </row>
    <row r="6" spans="1:11" hidden="1" x14ac:dyDescent="0.25">
      <c r="A6" s="85"/>
      <c r="B6" s="82"/>
      <c r="C6" s="82"/>
      <c r="D6" s="82"/>
      <c r="E6" s="82"/>
      <c r="F6" s="82"/>
      <c r="G6" s="82"/>
      <c r="H6" s="82"/>
      <c r="I6" s="82"/>
      <c r="J6" s="82"/>
      <c r="K6" s="83"/>
    </row>
    <row r="7" spans="1:11" x14ac:dyDescent="0.25">
      <c r="A7" s="119" t="s">
        <v>0</v>
      </c>
      <c r="B7" s="119"/>
      <c r="C7" s="119"/>
      <c r="D7" s="119"/>
      <c r="E7" s="119"/>
      <c r="F7" s="119"/>
      <c r="G7" s="119"/>
      <c r="H7" s="119"/>
      <c r="I7" s="119"/>
      <c r="J7" s="119"/>
      <c r="K7" s="119"/>
    </row>
    <row r="8" spans="1:11" x14ac:dyDescent="0.25">
      <c r="A8" s="119" t="s">
        <v>41</v>
      </c>
      <c r="B8" s="119"/>
      <c r="C8" s="119"/>
      <c r="D8" s="119"/>
      <c r="E8" s="119"/>
      <c r="F8" s="119"/>
      <c r="G8" s="119"/>
      <c r="H8" s="119"/>
      <c r="I8" s="119"/>
      <c r="J8" s="119"/>
      <c r="K8" s="119"/>
    </row>
    <row r="9" spans="1:11" ht="15.75" thickBot="1" x14ac:dyDescent="0.3">
      <c r="A9" s="2"/>
    </row>
    <row r="10" spans="1:11" ht="13.5" customHeight="1" x14ac:dyDescent="0.25">
      <c r="A10" s="133" t="s">
        <v>1</v>
      </c>
      <c r="B10" s="138" t="s">
        <v>32</v>
      </c>
      <c r="C10" s="135" t="s">
        <v>31</v>
      </c>
      <c r="D10" s="86"/>
      <c r="E10" s="124" t="s">
        <v>2</v>
      </c>
      <c r="F10" s="124"/>
      <c r="G10" s="124"/>
      <c r="H10" s="124"/>
      <c r="I10" s="124"/>
      <c r="J10" s="124"/>
      <c r="K10" s="125"/>
    </row>
    <row r="11" spans="1:11" x14ac:dyDescent="0.25">
      <c r="A11" s="134"/>
      <c r="B11" s="137"/>
      <c r="C11" s="136"/>
      <c r="D11" s="87"/>
      <c r="E11" s="126"/>
      <c r="F11" s="126"/>
      <c r="G11" s="126"/>
      <c r="H11" s="126"/>
      <c r="I11" s="126"/>
      <c r="J11" s="126"/>
      <c r="K11" s="127"/>
    </row>
    <row r="12" spans="1:11" ht="20.25" customHeight="1" x14ac:dyDescent="0.25">
      <c r="A12" s="134"/>
      <c r="B12" s="137"/>
      <c r="C12" s="136"/>
      <c r="D12" s="87"/>
      <c r="E12" s="126"/>
      <c r="F12" s="126"/>
      <c r="G12" s="126"/>
      <c r="H12" s="126"/>
      <c r="I12" s="126"/>
      <c r="J12" s="126"/>
      <c r="K12" s="127"/>
    </row>
    <row r="13" spans="1:11" x14ac:dyDescent="0.25">
      <c r="A13" s="134"/>
      <c r="B13" s="137"/>
      <c r="C13" s="136"/>
      <c r="D13" s="88"/>
      <c r="E13" s="128"/>
      <c r="F13" s="128"/>
      <c r="G13" s="128"/>
      <c r="H13" s="128"/>
      <c r="I13" s="128"/>
      <c r="J13" s="128"/>
      <c r="K13" s="129"/>
    </row>
    <row r="14" spans="1:11" x14ac:dyDescent="0.25">
      <c r="A14" s="134"/>
      <c r="B14" s="137"/>
      <c r="C14" s="137"/>
      <c r="D14" s="130">
        <v>2020</v>
      </c>
      <c r="E14" s="130">
        <v>2021</v>
      </c>
      <c r="F14" s="130">
        <v>2022</v>
      </c>
      <c r="G14" s="130">
        <v>2023</v>
      </c>
      <c r="H14" s="130">
        <v>2024</v>
      </c>
      <c r="I14" s="130">
        <v>2025</v>
      </c>
      <c r="J14" s="130">
        <v>2026</v>
      </c>
      <c r="K14" s="131" t="s">
        <v>29</v>
      </c>
    </row>
    <row r="15" spans="1:11" ht="6.75" customHeight="1" x14ac:dyDescent="0.25">
      <c r="A15" s="134"/>
      <c r="B15" s="137"/>
      <c r="C15" s="137"/>
      <c r="D15" s="104"/>
      <c r="E15" s="104"/>
      <c r="F15" s="104"/>
      <c r="G15" s="104"/>
      <c r="H15" s="104"/>
      <c r="I15" s="104"/>
      <c r="J15" s="104"/>
      <c r="K15" s="132"/>
    </row>
    <row r="16" spans="1:11" ht="5.25" customHeight="1" x14ac:dyDescent="0.25">
      <c r="A16" s="134"/>
      <c r="B16" s="137"/>
      <c r="C16" s="137"/>
      <c r="D16" s="104"/>
      <c r="E16" s="104"/>
      <c r="F16" s="104"/>
      <c r="G16" s="104"/>
      <c r="H16" s="104"/>
      <c r="I16" s="104"/>
      <c r="J16" s="104"/>
      <c r="K16" s="132"/>
    </row>
    <row r="17" spans="1:15" x14ac:dyDescent="0.25">
      <c r="A17" s="25">
        <v>1</v>
      </c>
      <c r="B17" s="12">
        <v>2</v>
      </c>
      <c r="C17" s="12">
        <v>3</v>
      </c>
      <c r="D17" s="37"/>
      <c r="E17" s="37">
        <v>4</v>
      </c>
      <c r="F17" s="37">
        <v>5</v>
      </c>
      <c r="G17" s="37">
        <v>6</v>
      </c>
      <c r="H17" s="37">
        <v>7</v>
      </c>
      <c r="I17" s="37">
        <v>8</v>
      </c>
      <c r="J17" s="37">
        <v>9</v>
      </c>
      <c r="K17" s="38">
        <v>10</v>
      </c>
    </row>
    <row r="18" spans="1:15" s="5" customFormat="1" ht="153" customHeight="1" x14ac:dyDescent="0.25">
      <c r="A18" s="26"/>
      <c r="B18" s="84" t="s">
        <v>38</v>
      </c>
      <c r="C18" s="13"/>
      <c r="D18" s="39">
        <f t="shared" ref="D18:J18" si="0">D19+D43+D46</f>
        <v>13591.260000000002</v>
      </c>
      <c r="E18" s="39">
        <f t="shared" si="0"/>
        <v>7772.9000000000005</v>
      </c>
      <c r="F18" s="39">
        <f t="shared" si="0"/>
        <v>5636.65</v>
      </c>
      <c r="G18" s="39">
        <f t="shared" si="0"/>
        <v>5461.13</v>
      </c>
      <c r="H18" s="39">
        <f t="shared" si="0"/>
        <v>3992.39</v>
      </c>
      <c r="I18" s="39">
        <f t="shared" si="0"/>
        <v>82.56</v>
      </c>
      <c r="J18" s="39">
        <f t="shared" si="0"/>
        <v>82.56</v>
      </c>
      <c r="K18" s="40">
        <f>E18+F18+G18+H18+I18+J18+D18</f>
        <v>36619.450000000004</v>
      </c>
      <c r="L18" s="9"/>
      <c r="N18" s="9"/>
      <c r="O18" s="9"/>
    </row>
    <row r="19" spans="1:15" ht="54.75" customHeight="1" x14ac:dyDescent="0.25">
      <c r="A19" s="155"/>
      <c r="B19" s="154"/>
      <c r="C19" s="29" t="s">
        <v>44</v>
      </c>
      <c r="D19" s="41">
        <f>D53+D326</f>
        <v>13555.220000000001</v>
      </c>
      <c r="E19" s="41">
        <f>E53+E326</f>
        <v>7737.5800000000008</v>
      </c>
      <c r="F19" s="41">
        <f>F53+F326</f>
        <v>5614.75</v>
      </c>
      <c r="G19" s="41">
        <f>G26</f>
        <v>5000.99</v>
      </c>
      <c r="H19" s="41">
        <f>H53+H326</f>
        <v>3992.39</v>
      </c>
      <c r="I19" s="41">
        <f>I53+I326</f>
        <v>82.56</v>
      </c>
      <c r="J19" s="41">
        <f>J53+J326</f>
        <v>82.56</v>
      </c>
      <c r="K19" s="40">
        <f t="shared" ref="K19:K50" si="1">E19+F19+G19+H19+I19+J19+D19</f>
        <v>36066.050000000003</v>
      </c>
      <c r="L19" s="10"/>
    </row>
    <row r="20" spans="1:15" ht="54.75" customHeight="1" x14ac:dyDescent="0.25">
      <c r="A20" s="156"/>
      <c r="B20" s="123"/>
      <c r="C20" s="30" t="s">
        <v>45</v>
      </c>
      <c r="D20" s="41">
        <f>D19</f>
        <v>13555.220000000001</v>
      </c>
      <c r="E20" s="41">
        <f t="shared" ref="E20:G20" si="2">E19</f>
        <v>7737.5800000000008</v>
      </c>
      <c r="F20" s="41">
        <f t="shared" si="2"/>
        <v>5614.75</v>
      </c>
      <c r="G20" s="41">
        <f t="shared" si="2"/>
        <v>5000.99</v>
      </c>
      <c r="H20" s="41">
        <v>0</v>
      </c>
      <c r="I20" s="41">
        <v>0</v>
      </c>
      <c r="J20" s="41">
        <v>0</v>
      </c>
      <c r="K20" s="40">
        <f t="shared" si="1"/>
        <v>31908.54</v>
      </c>
      <c r="L20" s="10"/>
    </row>
    <row r="21" spans="1:15" ht="75" customHeight="1" x14ac:dyDescent="0.25">
      <c r="A21" s="156"/>
      <c r="B21" s="123"/>
      <c r="C21" s="30" t="s">
        <v>46</v>
      </c>
      <c r="D21" s="41">
        <v>0</v>
      </c>
      <c r="E21" s="41">
        <v>0</v>
      </c>
      <c r="F21" s="41">
        <v>0</v>
      </c>
      <c r="G21" s="41">
        <v>0</v>
      </c>
      <c r="H21" s="41">
        <f>H19</f>
        <v>3992.39</v>
      </c>
      <c r="I21" s="41">
        <f t="shared" ref="I21:J21" si="3">I19</f>
        <v>82.56</v>
      </c>
      <c r="J21" s="41">
        <f t="shared" si="3"/>
        <v>82.56</v>
      </c>
      <c r="K21" s="40">
        <f t="shared" si="1"/>
        <v>4157.51</v>
      </c>
      <c r="L21" s="10"/>
    </row>
    <row r="22" spans="1:15" ht="24" x14ac:dyDescent="0.25">
      <c r="A22" s="156"/>
      <c r="B22" s="123"/>
      <c r="C22" s="29" t="s">
        <v>3</v>
      </c>
      <c r="D22" s="41">
        <f t="shared" ref="D22:J23" si="4">D56+D327</f>
        <v>0</v>
      </c>
      <c r="E22" s="41">
        <f t="shared" si="4"/>
        <v>0</v>
      </c>
      <c r="F22" s="41">
        <f t="shared" si="4"/>
        <v>0</v>
      </c>
      <c r="G22" s="41">
        <f t="shared" si="4"/>
        <v>0</v>
      </c>
      <c r="H22" s="41">
        <f t="shared" si="4"/>
        <v>0</v>
      </c>
      <c r="I22" s="41">
        <f t="shared" si="4"/>
        <v>0</v>
      </c>
      <c r="J22" s="41">
        <f t="shared" si="4"/>
        <v>0</v>
      </c>
      <c r="K22" s="40">
        <f t="shared" si="1"/>
        <v>0</v>
      </c>
    </row>
    <row r="23" spans="1:15" x14ac:dyDescent="0.25">
      <c r="A23" s="156"/>
      <c r="B23" s="123"/>
      <c r="C23" s="29" t="s">
        <v>4</v>
      </c>
      <c r="D23" s="41">
        <f t="shared" si="4"/>
        <v>7392.17</v>
      </c>
      <c r="E23" s="41">
        <f t="shared" si="4"/>
        <v>2053.0100000000002</v>
      </c>
      <c r="F23" s="41">
        <f t="shared" si="4"/>
        <v>0</v>
      </c>
      <c r="G23" s="41">
        <f t="shared" si="4"/>
        <v>0</v>
      </c>
      <c r="H23" s="41">
        <f t="shared" si="4"/>
        <v>0</v>
      </c>
      <c r="I23" s="41">
        <f t="shared" si="4"/>
        <v>0</v>
      </c>
      <c r="J23" s="41">
        <f t="shared" si="4"/>
        <v>0</v>
      </c>
      <c r="K23" s="40">
        <f t="shared" si="1"/>
        <v>9445.18</v>
      </c>
      <c r="L23" s="10"/>
    </row>
    <row r="24" spans="1:15" x14ac:dyDescent="0.25">
      <c r="A24" s="156"/>
      <c r="B24" s="123"/>
      <c r="C24" s="29" t="s">
        <v>5</v>
      </c>
      <c r="D24" s="41"/>
      <c r="E24" s="41"/>
      <c r="F24" s="41"/>
      <c r="G24" s="41"/>
      <c r="H24" s="41"/>
      <c r="I24" s="41"/>
      <c r="J24" s="41"/>
      <c r="K24" s="40"/>
    </row>
    <row r="25" spans="1:15" ht="76.5" customHeight="1" x14ac:dyDescent="0.25">
      <c r="A25" s="156"/>
      <c r="B25" s="123"/>
      <c r="C25" s="29" t="s">
        <v>49</v>
      </c>
      <c r="D25" s="41">
        <f>D23</f>
        <v>7392.17</v>
      </c>
      <c r="E25" s="41">
        <f t="shared" ref="E25:J25" si="5">E59+E330</f>
        <v>2053.0100000000002</v>
      </c>
      <c r="F25" s="41">
        <f t="shared" si="5"/>
        <v>0</v>
      </c>
      <c r="G25" s="41">
        <f t="shared" si="5"/>
        <v>0</v>
      </c>
      <c r="H25" s="41">
        <f t="shared" si="5"/>
        <v>0</v>
      </c>
      <c r="I25" s="41">
        <f t="shared" si="5"/>
        <v>0</v>
      </c>
      <c r="J25" s="41">
        <f t="shared" si="5"/>
        <v>0</v>
      </c>
      <c r="K25" s="40">
        <f t="shared" si="1"/>
        <v>9445.18</v>
      </c>
      <c r="L25" s="10"/>
    </row>
    <row r="26" spans="1:15" ht="24" x14ac:dyDescent="0.25">
      <c r="A26" s="156"/>
      <c r="B26" s="123"/>
      <c r="C26" s="29" t="s">
        <v>6</v>
      </c>
      <c r="D26" s="41">
        <f>D60+D331</f>
        <v>6163.0500000000011</v>
      </c>
      <c r="E26" s="41">
        <f>E60+E331</f>
        <v>5684.5700000000006</v>
      </c>
      <c r="F26" s="41">
        <f>F60+F331</f>
        <v>5614.75</v>
      </c>
      <c r="G26" s="41">
        <f>G31+G40+G37</f>
        <v>5000.99</v>
      </c>
      <c r="H26" s="41">
        <f>H37+H31+H34+H40</f>
        <v>3992.3899999999994</v>
      </c>
      <c r="I26" s="41">
        <f>I37+I33</f>
        <v>82.56</v>
      </c>
      <c r="J26" s="41">
        <f>J37+J33</f>
        <v>82.56</v>
      </c>
      <c r="K26" s="40">
        <f t="shared" si="1"/>
        <v>26620.870000000003</v>
      </c>
    </row>
    <row r="27" spans="1:15" x14ac:dyDescent="0.25">
      <c r="A27" s="156"/>
      <c r="B27" s="123"/>
      <c r="C27" s="29" t="s">
        <v>5</v>
      </c>
      <c r="D27" s="41"/>
      <c r="E27" s="41"/>
      <c r="F27" s="41"/>
      <c r="G27" s="41"/>
      <c r="H27" s="41"/>
      <c r="I27" s="41"/>
      <c r="J27" s="41"/>
      <c r="K27" s="40"/>
      <c r="M27" s="6"/>
    </row>
    <row r="28" spans="1:15" x14ac:dyDescent="0.25">
      <c r="A28" s="156"/>
      <c r="B28" s="123"/>
      <c r="C28" s="30" t="s">
        <v>47</v>
      </c>
      <c r="D28" s="41">
        <f>D26</f>
        <v>6163.0500000000011</v>
      </c>
      <c r="E28" s="41">
        <f t="shared" ref="E28:G28" si="6">E26</f>
        <v>5684.5700000000006</v>
      </c>
      <c r="F28" s="41">
        <f t="shared" si="6"/>
        <v>5614.75</v>
      </c>
      <c r="G28" s="41">
        <f t="shared" si="6"/>
        <v>5000.99</v>
      </c>
      <c r="H28" s="41">
        <v>0</v>
      </c>
      <c r="I28" s="41">
        <v>0</v>
      </c>
      <c r="J28" s="41">
        <v>0</v>
      </c>
      <c r="K28" s="40">
        <f t="shared" si="1"/>
        <v>22463.360000000001</v>
      </c>
      <c r="M28" s="6"/>
    </row>
    <row r="29" spans="1:15" x14ac:dyDescent="0.25">
      <c r="A29" s="156"/>
      <c r="B29" s="123"/>
      <c r="C29" s="30" t="s">
        <v>48</v>
      </c>
      <c r="D29" s="41">
        <v>0</v>
      </c>
      <c r="E29" s="41">
        <v>0</v>
      </c>
      <c r="F29" s="41">
        <v>0</v>
      </c>
      <c r="G29" s="41">
        <v>0</v>
      </c>
      <c r="H29" s="41">
        <f>H26</f>
        <v>3992.3899999999994</v>
      </c>
      <c r="I29" s="41">
        <f t="shared" ref="I29:J29" si="7">I26</f>
        <v>82.56</v>
      </c>
      <c r="J29" s="41">
        <f t="shared" si="7"/>
        <v>82.56</v>
      </c>
      <c r="K29" s="40">
        <f t="shared" si="1"/>
        <v>4157.5099999999993</v>
      </c>
      <c r="M29" s="6"/>
    </row>
    <row r="30" spans="1:15" ht="90" customHeight="1" x14ac:dyDescent="0.25">
      <c r="A30" s="156"/>
      <c r="B30" s="123"/>
      <c r="C30" s="29" t="s">
        <v>50</v>
      </c>
      <c r="D30" s="41">
        <v>0</v>
      </c>
      <c r="E30" s="41">
        <v>0</v>
      </c>
      <c r="F30" s="41">
        <v>0</v>
      </c>
      <c r="G30" s="41">
        <v>0</v>
      </c>
      <c r="H30" s="41">
        <v>0</v>
      </c>
      <c r="I30" s="41">
        <v>0</v>
      </c>
      <c r="J30" s="41">
        <v>0</v>
      </c>
      <c r="K30" s="40">
        <f t="shared" si="1"/>
        <v>0</v>
      </c>
      <c r="M30" s="6"/>
    </row>
    <row r="31" spans="1:15" ht="68.25" customHeight="1" x14ac:dyDescent="0.25">
      <c r="A31" s="156"/>
      <c r="B31" s="123"/>
      <c r="C31" s="29" t="s">
        <v>49</v>
      </c>
      <c r="D31" s="41">
        <f>D65+D334</f>
        <v>6158.2500000000009</v>
      </c>
      <c r="E31" s="41">
        <f>E65+E334</f>
        <v>5217.68</v>
      </c>
      <c r="F31" s="41">
        <f>F65+F334</f>
        <v>5205.0200000000004</v>
      </c>
      <c r="G31" s="41">
        <f>G65+G293</f>
        <v>4790.67</v>
      </c>
      <c r="H31" s="41">
        <f>H65+H293</f>
        <v>3888.5999999999995</v>
      </c>
      <c r="I31" s="41">
        <f>I65+I293</f>
        <v>5.04</v>
      </c>
      <c r="J31" s="41">
        <f>J65+J293</f>
        <v>5.04</v>
      </c>
      <c r="K31" s="40">
        <f t="shared" si="1"/>
        <v>25270.300000000003</v>
      </c>
      <c r="L31" s="10"/>
    </row>
    <row r="32" spans="1:15" x14ac:dyDescent="0.25">
      <c r="A32" s="156"/>
      <c r="B32" s="123"/>
      <c r="C32" s="30" t="s">
        <v>47</v>
      </c>
      <c r="D32" s="41">
        <f>D31</f>
        <v>6158.2500000000009</v>
      </c>
      <c r="E32" s="41">
        <f>E31</f>
        <v>5217.68</v>
      </c>
      <c r="F32" s="41">
        <f>F31</f>
        <v>5205.0200000000004</v>
      </c>
      <c r="G32" s="41">
        <f>G31</f>
        <v>4790.67</v>
      </c>
      <c r="H32" s="41">
        <v>0</v>
      </c>
      <c r="I32" s="41">
        <v>0</v>
      </c>
      <c r="J32" s="41">
        <v>0</v>
      </c>
      <c r="K32" s="40">
        <f t="shared" si="1"/>
        <v>21371.620000000003</v>
      </c>
      <c r="L32" s="10"/>
    </row>
    <row r="33" spans="1:12" x14ac:dyDescent="0.25">
      <c r="A33" s="156"/>
      <c r="B33" s="123"/>
      <c r="C33" s="30" t="s">
        <v>48</v>
      </c>
      <c r="D33" s="41">
        <v>0</v>
      </c>
      <c r="E33" s="41">
        <v>0</v>
      </c>
      <c r="F33" s="41">
        <v>0</v>
      </c>
      <c r="G33" s="41">
        <v>0</v>
      </c>
      <c r="H33" s="41">
        <f>H31</f>
        <v>3888.5999999999995</v>
      </c>
      <c r="I33" s="41">
        <v>5.04</v>
      </c>
      <c r="J33" s="41">
        <v>5.04</v>
      </c>
      <c r="K33" s="40">
        <f t="shared" si="1"/>
        <v>3898.6799999999994</v>
      </c>
      <c r="L33" s="10"/>
    </row>
    <row r="34" spans="1:12" ht="83.25" customHeight="1" x14ac:dyDescent="0.25">
      <c r="A34" s="156"/>
      <c r="B34" s="123"/>
      <c r="C34" s="29" t="s">
        <v>51</v>
      </c>
      <c r="D34" s="41">
        <f t="shared" ref="D34:J34" si="8">D68+D335</f>
        <v>393.86</v>
      </c>
      <c r="E34" s="41">
        <f t="shared" si="8"/>
        <v>108.05</v>
      </c>
      <c r="F34" s="41">
        <f t="shared" si="8"/>
        <v>0</v>
      </c>
      <c r="G34" s="41">
        <f t="shared" si="8"/>
        <v>0</v>
      </c>
      <c r="H34" s="41">
        <f t="shared" si="8"/>
        <v>21.17</v>
      </c>
      <c r="I34" s="41">
        <f t="shared" si="8"/>
        <v>0</v>
      </c>
      <c r="J34" s="41">
        <f t="shared" si="8"/>
        <v>0</v>
      </c>
      <c r="K34" s="40">
        <f t="shared" si="1"/>
        <v>523.08000000000004</v>
      </c>
    </row>
    <row r="35" spans="1:12" ht="21" customHeight="1" x14ac:dyDescent="0.25">
      <c r="A35" s="156"/>
      <c r="B35" s="123"/>
      <c r="C35" s="30" t="s">
        <v>47</v>
      </c>
      <c r="D35" s="41">
        <f>D34</f>
        <v>393.86</v>
      </c>
      <c r="E35" s="41">
        <f t="shared" ref="E35:G35" si="9">E34</f>
        <v>108.05</v>
      </c>
      <c r="F35" s="41">
        <f t="shared" si="9"/>
        <v>0</v>
      </c>
      <c r="G35" s="41">
        <f t="shared" si="9"/>
        <v>0</v>
      </c>
      <c r="H35" s="41">
        <v>0</v>
      </c>
      <c r="I35" s="41">
        <v>0</v>
      </c>
      <c r="J35" s="41">
        <v>0</v>
      </c>
      <c r="K35" s="40">
        <f t="shared" si="1"/>
        <v>501.91</v>
      </c>
    </row>
    <row r="36" spans="1:12" ht="17.25" customHeight="1" x14ac:dyDescent="0.25">
      <c r="A36" s="156"/>
      <c r="B36" s="123"/>
      <c r="C36" s="30" t="s">
        <v>48</v>
      </c>
      <c r="D36" s="41">
        <v>0</v>
      </c>
      <c r="E36" s="41">
        <v>0</v>
      </c>
      <c r="F36" s="41">
        <v>0</v>
      </c>
      <c r="G36" s="41">
        <v>0</v>
      </c>
      <c r="H36" s="41">
        <f>H34</f>
        <v>21.17</v>
      </c>
      <c r="I36" s="41">
        <f t="shared" ref="I36:J36" si="10">I34</f>
        <v>0</v>
      </c>
      <c r="J36" s="41">
        <f t="shared" si="10"/>
        <v>0</v>
      </c>
      <c r="K36" s="40">
        <f t="shared" si="1"/>
        <v>21.17</v>
      </c>
    </row>
    <row r="37" spans="1:12" ht="64.5" customHeight="1" x14ac:dyDescent="0.25">
      <c r="A37" s="156"/>
      <c r="B37" s="123"/>
      <c r="C37" s="29" t="s">
        <v>52</v>
      </c>
      <c r="D37" s="41">
        <f>D71+D336</f>
        <v>0</v>
      </c>
      <c r="E37" s="41">
        <f>E71+E336</f>
        <v>374.84</v>
      </c>
      <c r="F37" s="41">
        <f>F71+F336</f>
        <v>409.73</v>
      </c>
      <c r="G37" s="41">
        <f>G71</f>
        <v>174</v>
      </c>
      <c r="H37" s="41">
        <f>H71</f>
        <v>82.61999999999999</v>
      </c>
      <c r="I37" s="41">
        <f>I71</f>
        <v>77.52</v>
      </c>
      <c r="J37" s="41">
        <f>J71</f>
        <v>77.52</v>
      </c>
      <c r="K37" s="40">
        <f t="shared" si="1"/>
        <v>1196.2299999999998</v>
      </c>
    </row>
    <row r="38" spans="1:12" ht="15.75" customHeight="1" x14ac:dyDescent="0.25">
      <c r="A38" s="156"/>
      <c r="B38" s="123"/>
      <c r="C38" s="30" t="s">
        <v>47</v>
      </c>
      <c r="D38" s="41">
        <f>D37</f>
        <v>0</v>
      </c>
      <c r="E38" s="41">
        <f t="shared" ref="E38:G38" si="11">E37</f>
        <v>374.84</v>
      </c>
      <c r="F38" s="41">
        <f t="shared" si="11"/>
        <v>409.73</v>
      </c>
      <c r="G38" s="41">
        <f t="shared" si="11"/>
        <v>174</v>
      </c>
      <c r="H38" s="41">
        <v>0</v>
      </c>
      <c r="I38" s="41">
        <v>0</v>
      </c>
      <c r="J38" s="41">
        <v>0</v>
      </c>
      <c r="K38" s="40">
        <f t="shared" si="1"/>
        <v>958.56999999999994</v>
      </c>
    </row>
    <row r="39" spans="1:12" ht="23.25" customHeight="1" x14ac:dyDescent="0.25">
      <c r="A39" s="156"/>
      <c r="B39" s="123"/>
      <c r="C39" s="30" t="s">
        <v>48</v>
      </c>
      <c r="D39" s="41">
        <v>0</v>
      </c>
      <c r="E39" s="41">
        <v>0</v>
      </c>
      <c r="F39" s="41">
        <v>0</v>
      </c>
      <c r="G39" s="41">
        <v>0</v>
      </c>
      <c r="H39" s="41">
        <f>H37</f>
        <v>82.61999999999999</v>
      </c>
      <c r="I39" s="41">
        <f t="shared" ref="I39:J39" si="12">I37</f>
        <v>77.52</v>
      </c>
      <c r="J39" s="41">
        <f t="shared" si="12"/>
        <v>77.52</v>
      </c>
      <c r="K39" s="40">
        <f t="shared" si="1"/>
        <v>237.65999999999997</v>
      </c>
    </row>
    <row r="40" spans="1:12" ht="71.25" customHeight="1" x14ac:dyDescent="0.25">
      <c r="A40" s="156"/>
      <c r="B40" s="123"/>
      <c r="C40" s="29" t="s">
        <v>53</v>
      </c>
      <c r="D40" s="41">
        <f t="shared" ref="D40:J40" si="13">D74+D337</f>
        <v>0</v>
      </c>
      <c r="E40" s="41">
        <f t="shared" si="13"/>
        <v>117.05</v>
      </c>
      <c r="F40" s="41">
        <f t="shared" si="13"/>
        <v>0</v>
      </c>
      <c r="G40" s="41">
        <f t="shared" si="13"/>
        <v>36.32</v>
      </c>
      <c r="H40" s="41">
        <f t="shared" si="13"/>
        <v>0</v>
      </c>
      <c r="I40" s="41">
        <f t="shared" si="13"/>
        <v>0</v>
      </c>
      <c r="J40" s="41">
        <f t="shared" si="13"/>
        <v>0</v>
      </c>
      <c r="K40" s="40">
        <f t="shared" si="1"/>
        <v>153.37</v>
      </c>
    </row>
    <row r="41" spans="1:12" ht="17.25" customHeight="1" x14ac:dyDescent="0.25">
      <c r="A41" s="156"/>
      <c r="B41" s="123"/>
      <c r="C41" s="30" t="s">
        <v>47</v>
      </c>
      <c r="D41" s="41">
        <f>D40</f>
        <v>0</v>
      </c>
      <c r="E41" s="41">
        <f t="shared" ref="E41:G41" si="14">E40</f>
        <v>117.05</v>
      </c>
      <c r="F41" s="41">
        <f t="shared" si="14"/>
        <v>0</v>
      </c>
      <c r="G41" s="41">
        <f t="shared" si="14"/>
        <v>36.32</v>
      </c>
      <c r="H41" s="41">
        <v>0</v>
      </c>
      <c r="I41" s="41">
        <v>0</v>
      </c>
      <c r="J41" s="41">
        <v>0</v>
      </c>
      <c r="K41" s="40">
        <f t="shared" si="1"/>
        <v>153.37</v>
      </c>
    </row>
    <row r="42" spans="1:12" ht="24.75" customHeight="1" x14ac:dyDescent="0.25">
      <c r="A42" s="156"/>
      <c r="B42" s="123"/>
      <c r="C42" s="30" t="s">
        <v>48</v>
      </c>
      <c r="D42" s="41">
        <v>0</v>
      </c>
      <c r="E42" s="41">
        <v>0</v>
      </c>
      <c r="F42" s="41">
        <v>0</v>
      </c>
      <c r="G42" s="41">
        <v>0</v>
      </c>
      <c r="H42" s="41">
        <f>H40</f>
        <v>0</v>
      </c>
      <c r="I42" s="41">
        <f t="shared" ref="I42:J42" si="15">I40</f>
        <v>0</v>
      </c>
      <c r="J42" s="41">
        <f t="shared" si="15"/>
        <v>0</v>
      </c>
      <c r="K42" s="40">
        <f t="shared" si="1"/>
        <v>0</v>
      </c>
    </row>
    <row r="43" spans="1:12" x14ac:dyDescent="0.25">
      <c r="A43" s="156"/>
      <c r="B43" s="123"/>
      <c r="C43" s="29" t="s">
        <v>10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0">
        <f t="shared" si="1"/>
        <v>0</v>
      </c>
      <c r="L43" s="10"/>
    </row>
    <row r="44" spans="1:12" ht="24" x14ac:dyDescent="0.25">
      <c r="A44" s="156"/>
      <c r="B44" s="123"/>
      <c r="C44" s="29" t="s">
        <v>7</v>
      </c>
      <c r="D44" s="41">
        <f t="shared" ref="D44:J44" si="16">D78+D339</f>
        <v>0</v>
      </c>
      <c r="E44" s="41">
        <f t="shared" si="16"/>
        <v>0</v>
      </c>
      <c r="F44" s="41">
        <f t="shared" si="16"/>
        <v>0</v>
      </c>
      <c r="G44" s="41">
        <f>G78+G339</f>
        <v>0</v>
      </c>
      <c r="H44" s="41">
        <f t="shared" si="16"/>
        <v>0</v>
      </c>
      <c r="I44" s="41">
        <f t="shared" si="16"/>
        <v>0</v>
      </c>
      <c r="J44" s="41">
        <f t="shared" si="16"/>
        <v>0</v>
      </c>
      <c r="K44" s="40">
        <f t="shared" si="1"/>
        <v>0</v>
      </c>
    </row>
    <row r="45" spans="1:12" ht="36" x14ac:dyDescent="0.25">
      <c r="A45" s="156"/>
      <c r="B45" s="123"/>
      <c r="C45" s="29" t="s">
        <v>8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0">
        <f t="shared" si="1"/>
        <v>0</v>
      </c>
    </row>
    <row r="46" spans="1:12" ht="24" x14ac:dyDescent="0.25">
      <c r="A46" s="156"/>
      <c r="B46" s="123"/>
      <c r="C46" s="29" t="s">
        <v>37</v>
      </c>
      <c r="D46" s="41">
        <f t="shared" ref="D46" si="17">D48</f>
        <v>36.04</v>
      </c>
      <c r="E46" s="41">
        <f t="shared" ref="E46:I46" si="18">E48</f>
        <v>35.32</v>
      </c>
      <c r="F46" s="41">
        <f t="shared" si="18"/>
        <v>21.9</v>
      </c>
      <c r="G46" s="41">
        <f>G48+G50</f>
        <v>460.14</v>
      </c>
      <c r="H46" s="41">
        <f t="shared" si="18"/>
        <v>0</v>
      </c>
      <c r="I46" s="41">
        <f t="shared" si="18"/>
        <v>0</v>
      </c>
      <c r="J46" s="41">
        <f t="shared" ref="J46" si="19">J48</f>
        <v>0</v>
      </c>
      <c r="K46" s="40">
        <f t="shared" si="1"/>
        <v>553.4</v>
      </c>
    </row>
    <row r="47" spans="1:12" x14ac:dyDescent="0.25">
      <c r="A47" s="156"/>
      <c r="B47" s="123"/>
      <c r="C47" s="29" t="s">
        <v>5</v>
      </c>
      <c r="D47" s="41"/>
      <c r="E47" s="41"/>
      <c r="F47" s="41"/>
      <c r="G47" s="41"/>
      <c r="H47" s="41"/>
      <c r="I47" s="41"/>
      <c r="J47" s="41"/>
      <c r="K47" s="40">
        <f t="shared" si="1"/>
        <v>0</v>
      </c>
    </row>
    <row r="48" spans="1:12" ht="85.5" customHeight="1" x14ac:dyDescent="0.25">
      <c r="A48" s="156"/>
      <c r="B48" s="123"/>
      <c r="C48" s="29" t="s">
        <v>49</v>
      </c>
      <c r="D48" s="41">
        <v>36.04</v>
      </c>
      <c r="E48" s="41">
        <v>35.32</v>
      </c>
      <c r="F48" s="41">
        <v>21.9</v>
      </c>
      <c r="G48" s="41">
        <f>G82</f>
        <v>173.82</v>
      </c>
      <c r="H48" s="41">
        <v>0</v>
      </c>
      <c r="I48" s="41">
        <v>0</v>
      </c>
      <c r="J48" s="41">
        <v>0</v>
      </c>
      <c r="K48" s="40">
        <f t="shared" si="1"/>
        <v>267.08</v>
      </c>
    </row>
    <row r="49" spans="1:12" x14ac:dyDescent="0.25">
      <c r="A49" s="27"/>
      <c r="B49" s="14"/>
      <c r="C49" s="30" t="s">
        <v>47</v>
      </c>
      <c r="D49" s="41">
        <f>D48</f>
        <v>36.04</v>
      </c>
      <c r="E49" s="41">
        <f t="shared" ref="E49:K49" si="20">E48</f>
        <v>35.32</v>
      </c>
      <c r="F49" s="41">
        <f t="shared" si="20"/>
        <v>21.9</v>
      </c>
      <c r="G49" s="41">
        <f t="shared" si="20"/>
        <v>173.82</v>
      </c>
      <c r="H49" s="41">
        <f t="shared" si="20"/>
        <v>0</v>
      </c>
      <c r="I49" s="41">
        <f t="shared" si="20"/>
        <v>0</v>
      </c>
      <c r="J49" s="41">
        <f t="shared" si="20"/>
        <v>0</v>
      </c>
      <c r="K49" s="42">
        <f t="shared" si="20"/>
        <v>267.08</v>
      </c>
    </row>
    <row r="50" spans="1:12" ht="65.25" customHeight="1" x14ac:dyDescent="0.25">
      <c r="A50" s="27"/>
      <c r="B50" s="14"/>
      <c r="C50" s="29" t="s">
        <v>52</v>
      </c>
      <c r="D50" s="41">
        <f>D84</f>
        <v>0</v>
      </c>
      <c r="E50" s="41">
        <f>E84</f>
        <v>0</v>
      </c>
      <c r="F50" s="41">
        <f t="shared" ref="F50:J50" si="21">F84</f>
        <v>0</v>
      </c>
      <c r="G50" s="41">
        <f t="shared" si="21"/>
        <v>286.32</v>
      </c>
      <c r="H50" s="41">
        <f t="shared" si="21"/>
        <v>0</v>
      </c>
      <c r="I50" s="41">
        <f t="shared" si="21"/>
        <v>0</v>
      </c>
      <c r="J50" s="41">
        <f t="shared" si="21"/>
        <v>0</v>
      </c>
      <c r="K50" s="40">
        <f t="shared" si="1"/>
        <v>286.32</v>
      </c>
    </row>
    <row r="51" spans="1:12" ht="15.75" thickBot="1" x14ac:dyDescent="0.3">
      <c r="A51" s="27"/>
      <c r="B51" s="14"/>
      <c r="C51" s="31" t="s">
        <v>47</v>
      </c>
      <c r="D51" s="43">
        <f>D50</f>
        <v>0</v>
      </c>
      <c r="E51" s="43">
        <f t="shared" ref="E51:K51" si="22">E50</f>
        <v>0</v>
      </c>
      <c r="F51" s="43">
        <f t="shared" si="22"/>
        <v>0</v>
      </c>
      <c r="G51" s="43">
        <f t="shared" si="22"/>
        <v>286.32</v>
      </c>
      <c r="H51" s="43">
        <f t="shared" si="22"/>
        <v>0</v>
      </c>
      <c r="I51" s="43">
        <f t="shared" si="22"/>
        <v>0</v>
      </c>
      <c r="J51" s="43">
        <f t="shared" si="22"/>
        <v>0</v>
      </c>
      <c r="K51" s="44">
        <f t="shared" si="22"/>
        <v>286.32</v>
      </c>
    </row>
    <row r="52" spans="1:12" s="5" customFormat="1" ht="43.5" thickBot="1" x14ac:dyDescent="0.3">
      <c r="A52" s="21" t="s">
        <v>9</v>
      </c>
      <c r="B52" s="15" t="s">
        <v>22</v>
      </c>
      <c r="C52" s="32"/>
      <c r="D52" s="45">
        <f>D53+D77+D80</f>
        <v>13591.260000000002</v>
      </c>
      <c r="E52" s="45">
        <f>E53+E77+E80</f>
        <v>7772.9000000000005</v>
      </c>
      <c r="F52" s="45">
        <f>F53+F77+F80</f>
        <v>5636.65</v>
      </c>
      <c r="G52" s="45">
        <f>G53+G80</f>
        <v>5461.13</v>
      </c>
      <c r="H52" s="45">
        <f>H53+H77+H80</f>
        <v>3992.39</v>
      </c>
      <c r="I52" s="45">
        <f>I53+I77+I80</f>
        <v>82.56</v>
      </c>
      <c r="J52" s="45">
        <f>J53+J77+J80</f>
        <v>82.56</v>
      </c>
      <c r="K52" s="46">
        <f>E52+F52+G52+H52+I52+J52+D52</f>
        <v>36619.450000000004</v>
      </c>
    </row>
    <row r="53" spans="1:12" ht="90" x14ac:dyDescent="0.25">
      <c r="A53" s="22"/>
      <c r="B53" s="16" t="s">
        <v>57</v>
      </c>
      <c r="C53" s="33" t="s">
        <v>43</v>
      </c>
      <c r="D53" s="47">
        <f>D87+D115+D283</f>
        <v>13555.220000000001</v>
      </c>
      <c r="E53" s="47">
        <f>E87+E115+E283</f>
        <v>7737.5800000000008</v>
      </c>
      <c r="F53" s="47">
        <f>F87+F115+F283</f>
        <v>5614.75</v>
      </c>
      <c r="G53" s="47">
        <f>G60</f>
        <v>5000.99</v>
      </c>
      <c r="H53" s="47">
        <f>H87+H115+H283</f>
        <v>3992.39</v>
      </c>
      <c r="I53" s="47">
        <f>I87+I115+I283</f>
        <v>82.56</v>
      </c>
      <c r="J53" s="47">
        <f>J87+J115+J283</f>
        <v>82.56</v>
      </c>
      <c r="K53" s="48">
        <f t="shared" ref="K53:K137" si="23">E53+F53+G53+H53+I53+J53+D53</f>
        <v>36066.050000000003</v>
      </c>
    </row>
    <row r="54" spans="1:12" x14ac:dyDescent="0.25">
      <c r="A54" s="22"/>
      <c r="B54" s="16"/>
      <c r="C54" s="30" t="s">
        <v>47</v>
      </c>
      <c r="D54" s="41">
        <f>D53</f>
        <v>13555.220000000001</v>
      </c>
      <c r="E54" s="41">
        <f t="shared" ref="E54:G54" si="24">E53</f>
        <v>7737.5800000000008</v>
      </c>
      <c r="F54" s="41">
        <f t="shared" si="24"/>
        <v>5614.75</v>
      </c>
      <c r="G54" s="41">
        <f t="shared" si="24"/>
        <v>5000.99</v>
      </c>
      <c r="H54" s="41">
        <v>0</v>
      </c>
      <c r="I54" s="41">
        <v>0</v>
      </c>
      <c r="J54" s="41">
        <v>0</v>
      </c>
      <c r="K54" s="40">
        <f t="shared" si="23"/>
        <v>31908.54</v>
      </c>
    </row>
    <row r="55" spans="1:12" x14ac:dyDescent="0.25">
      <c r="A55" s="22"/>
      <c r="B55" s="16"/>
      <c r="C55" s="30" t="s">
        <v>48</v>
      </c>
      <c r="D55" s="41">
        <v>0</v>
      </c>
      <c r="E55" s="41">
        <v>0</v>
      </c>
      <c r="F55" s="41">
        <v>0</v>
      </c>
      <c r="G55" s="41">
        <v>0</v>
      </c>
      <c r="H55" s="41">
        <f>H53</f>
        <v>3992.39</v>
      </c>
      <c r="I55" s="41">
        <f t="shared" ref="I55:J55" si="25">I53</f>
        <v>82.56</v>
      </c>
      <c r="J55" s="41">
        <f t="shared" si="25"/>
        <v>82.56</v>
      </c>
      <c r="K55" s="40">
        <f t="shared" si="23"/>
        <v>4157.51</v>
      </c>
    </row>
    <row r="56" spans="1:12" ht="24" x14ac:dyDescent="0.25">
      <c r="A56" s="22"/>
      <c r="B56" s="16"/>
      <c r="C56" s="29" t="s">
        <v>3</v>
      </c>
      <c r="D56" s="41">
        <f t="shared" ref="D56:J57" si="26">D90+D118+D286</f>
        <v>0</v>
      </c>
      <c r="E56" s="41">
        <f t="shared" si="26"/>
        <v>0</v>
      </c>
      <c r="F56" s="41">
        <f t="shared" si="26"/>
        <v>0</v>
      </c>
      <c r="G56" s="41">
        <f t="shared" si="26"/>
        <v>0</v>
      </c>
      <c r="H56" s="41">
        <f t="shared" si="26"/>
        <v>0</v>
      </c>
      <c r="I56" s="41">
        <f t="shared" si="26"/>
        <v>0</v>
      </c>
      <c r="J56" s="41">
        <f t="shared" si="26"/>
        <v>0</v>
      </c>
      <c r="K56" s="40">
        <f t="shared" si="23"/>
        <v>0</v>
      </c>
    </row>
    <row r="57" spans="1:12" x14ac:dyDescent="0.25">
      <c r="A57" s="22"/>
      <c r="B57" s="16"/>
      <c r="C57" s="29" t="s">
        <v>4</v>
      </c>
      <c r="D57" s="41">
        <f t="shared" si="26"/>
        <v>7392.17</v>
      </c>
      <c r="E57" s="41">
        <f t="shared" si="26"/>
        <v>2053.0100000000002</v>
      </c>
      <c r="F57" s="41">
        <f t="shared" si="26"/>
        <v>0</v>
      </c>
      <c r="G57" s="41">
        <f t="shared" si="26"/>
        <v>0</v>
      </c>
      <c r="H57" s="41">
        <f t="shared" si="26"/>
        <v>0</v>
      </c>
      <c r="I57" s="41">
        <f t="shared" si="26"/>
        <v>0</v>
      </c>
      <c r="J57" s="41">
        <f t="shared" si="26"/>
        <v>0</v>
      </c>
      <c r="K57" s="40">
        <f t="shared" si="23"/>
        <v>9445.18</v>
      </c>
    </row>
    <row r="58" spans="1:12" x14ac:dyDescent="0.25">
      <c r="A58" s="22"/>
      <c r="B58" s="16"/>
      <c r="C58" s="29" t="s">
        <v>5</v>
      </c>
      <c r="D58" s="41"/>
      <c r="E58" s="41"/>
      <c r="F58" s="41"/>
      <c r="G58" s="41"/>
      <c r="H58" s="41"/>
      <c r="I58" s="41"/>
      <c r="J58" s="41"/>
      <c r="K58" s="40"/>
      <c r="L58" s="10"/>
    </row>
    <row r="59" spans="1:12" ht="75.75" customHeight="1" x14ac:dyDescent="0.25">
      <c r="A59" s="22"/>
      <c r="B59" s="16"/>
      <c r="C59" s="29" t="s">
        <v>49</v>
      </c>
      <c r="D59" s="41">
        <f t="shared" ref="D59:J59" si="27">D93+D121+D289</f>
        <v>7392.17</v>
      </c>
      <c r="E59" s="41">
        <f t="shared" si="27"/>
        <v>2053.0100000000002</v>
      </c>
      <c r="F59" s="41">
        <f t="shared" si="27"/>
        <v>0</v>
      </c>
      <c r="G59" s="41">
        <f t="shared" si="27"/>
        <v>0</v>
      </c>
      <c r="H59" s="41">
        <f t="shared" si="27"/>
        <v>0</v>
      </c>
      <c r="I59" s="41">
        <f t="shared" si="27"/>
        <v>0</v>
      </c>
      <c r="J59" s="41">
        <f t="shared" si="27"/>
        <v>0</v>
      </c>
      <c r="K59" s="40">
        <f t="shared" si="23"/>
        <v>9445.18</v>
      </c>
    </row>
    <row r="60" spans="1:12" ht="24" x14ac:dyDescent="0.25">
      <c r="A60" s="22"/>
      <c r="B60" s="16"/>
      <c r="C60" s="29" t="s">
        <v>6</v>
      </c>
      <c r="D60" s="41">
        <f>D94+D122+D290</f>
        <v>6163.0500000000011</v>
      </c>
      <c r="E60" s="41">
        <f>E94+E122+E290</f>
        <v>5684.5700000000006</v>
      </c>
      <c r="F60" s="41">
        <f>F94+F122+F290</f>
        <v>5614.75</v>
      </c>
      <c r="G60" s="41">
        <f>G65+G68+G71+G74</f>
        <v>5000.99</v>
      </c>
      <c r="H60" s="41">
        <f t="shared" ref="H60:I60" si="28">H65+H68+H71+H74</f>
        <v>3992.3899999999994</v>
      </c>
      <c r="I60" s="41">
        <f t="shared" si="28"/>
        <v>82.56</v>
      </c>
      <c r="J60" s="41">
        <f t="shared" ref="J60" si="29">J65+J68+J71+J74</f>
        <v>82.56</v>
      </c>
      <c r="K60" s="40">
        <f>E60+F60+G60+H60+I60+J60+D60</f>
        <v>26620.870000000003</v>
      </c>
    </row>
    <row r="61" spans="1:12" x14ac:dyDescent="0.25">
      <c r="A61" s="22"/>
      <c r="B61" s="16"/>
      <c r="C61" s="29" t="s">
        <v>5</v>
      </c>
      <c r="D61" s="41"/>
      <c r="E61" s="41"/>
      <c r="F61" s="41"/>
      <c r="G61" s="41"/>
      <c r="H61" s="41"/>
      <c r="I61" s="41"/>
      <c r="J61" s="41"/>
      <c r="K61" s="40"/>
      <c r="L61" s="10"/>
    </row>
    <row r="62" spans="1:12" x14ac:dyDescent="0.25">
      <c r="A62" s="22"/>
      <c r="B62" s="16"/>
      <c r="C62" s="30" t="s">
        <v>47</v>
      </c>
      <c r="D62" s="41">
        <f>D60</f>
        <v>6163.0500000000011</v>
      </c>
      <c r="E62" s="41">
        <f t="shared" ref="E62:G62" si="30">E60</f>
        <v>5684.5700000000006</v>
      </c>
      <c r="F62" s="41">
        <f t="shared" si="30"/>
        <v>5614.75</v>
      </c>
      <c r="G62" s="41">
        <f t="shared" si="30"/>
        <v>5000.99</v>
      </c>
      <c r="H62" s="41">
        <v>0</v>
      </c>
      <c r="I62" s="41">
        <v>0</v>
      </c>
      <c r="J62" s="41">
        <v>0</v>
      </c>
      <c r="K62" s="40">
        <f t="shared" si="23"/>
        <v>22463.360000000001</v>
      </c>
      <c r="L62" s="10"/>
    </row>
    <row r="63" spans="1:12" x14ac:dyDescent="0.25">
      <c r="A63" s="22"/>
      <c r="B63" s="16"/>
      <c r="C63" s="30" t="s">
        <v>48</v>
      </c>
      <c r="D63" s="41">
        <v>0</v>
      </c>
      <c r="E63" s="41">
        <v>0</v>
      </c>
      <c r="F63" s="41">
        <v>0</v>
      </c>
      <c r="G63" s="41">
        <v>0</v>
      </c>
      <c r="H63" s="41">
        <f>H60</f>
        <v>3992.3899999999994</v>
      </c>
      <c r="I63" s="41">
        <f t="shared" ref="I63:J63" si="31">I60</f>
        <v>82.56</v>
      </c>
      <c r="J63" s="41">
        <f t="shared" si="31"/>
        <v>82.56</v>
      </c>
      <c r="K63" s="40">
        <f t="shared" si="23"/>
        <v>4157.5099999999993</v>
      </c>
      <c r="L63" s="10"/>
    </row>
    <row r="64" spans="1:12" ht="85.5" customHeight="1" x14ac:dyDescent="0.25">
      <c r="A64" s="22"/>
      <c r="B64" s="16"/>
      <c r="C64" s="29" t="s">
        <v>50</v>
      </c>
      <c r="D64" s="41">
        <v>0</v>
      </c>
      <c r="E64" s="41">
        <v>0</v>
      </c>
      <c r="F64" s="41">
        <v>0</v>
      </c>
      <c r="G64" s="41">
        <v>0</v>
      </c>
      <c r="H64" s="41">
        <v>0</v>
      </c>
      <c r="I64" s="41">
        <v>0</v>
      </c>
      <c r="J64" s="41">
        <v>0</v>
      </c>
      <c r="K64" s="40">
        <f t="shared" si="23"/>
        <v>0</v>
      </c>
      <c r="L64" s="10"/>
    </row>
    <row r="65" spans="1:11" ht="70.5" customHeight="1" x14ac:dyDescent="0.25">
      <c r="A65" s="22"/>
      <c r="B65" s="16"/>
      <c r="C65" s="29" t="s">
        <v>49</v>
      </c>
      <c r="D65" s="41">
        <f>D99+D127+D293</f>
        <v>6158.2500000000009</v>
      </c>
      <c r="E65" s="41">
        <f>E99+E127+E293</f>
        <v>5217.68</v>
      </c>
      <c r="F65" s="41">
        <f>F99+F127+F293</f>
        <v>5205.0200000000004</v>
      </c>
      <c r="G65" s="41">
        <f>G99+G127</f>
        <v>4790.67</v>
      </c>
      <c r="H65" s="41">
        <f>H99+H127+H293</f>
        <v>3888.5999999999995</v>
      </c>
      <c r="I65" s="41">
        <f>I99+I127+I293</f>
        <v>5.04</v>
      </c>
      <c r="J65" s="41">
        <f>J99+J127+J293</f>
        <v>5.04</v>
      </c>
      <c r="K65" s="40">
        <f t="shared" si="23"/>
        <v>25270.300000000003</v>
      </c>
    </row>
    <row r="66" spans="1:11" x14ac:dyDescent="0.25">
      <c r="A66" s="22"/>
      <c r="B66" s="16"/>
      <c r="C66" s="30" t="s">
        <v>47</v>
      </c>
      <c r="D66" s="41">
        <f>D65</f>
        <v>6158.2500000000009</v>
      </c>
      <c r="E66" s="41">
        <f t="shared" ref="E66:G66" si="32">E65</f>
        <v>5217.68</v>
      </c>
      <c r="F66" s="41">
        <f t="shared" si="32"/>
        <v>5205.0200000000004</v>
      </c>
      <c r="G66" s="41">
        <f t="shared" si="32"/>
        <v>4790.67</v>
      </c>
      <c r="H66" s="41">
        <v>0</v>
      </c>
      <c r="I66" s="41">
        <v>0</v>
      </c>
      <c r="J66" s="41">
        <v>0</v>
      </c>
      <c r="K66" s="40">
        <f t="shared" si="23"/>
        <v>21371.620000000003</v>
      </c>
    </row>
    <row r="67" spans="1:11" x14ac:dyDescent="0.25">
      <c r="A67" s="22"/>
      <c r="B67" s="16"/>
      <c r="C67" s="30" t="s">
        <v>48</v>
      </c>
      <c r="D67" s="41">
        <v>0</v>
      </c>
      <c r="E67" s="41">
        <v>0</v>
      </c>
      <c r="F67" s="41">
        <v>0</v>
      </c>
      <c r="G67" s="41">
        <v>0</v>
      </c>
      <c r="H67" s="41">
        <f>H65</f>
        <v>3888.5999999999995</v>
      </c>
      <c r="I67" s="41">
        <f t="shared" ref="I67:J67" si="33">I65</f>
        <v>5.04</v>
      </c>
      <c r="J67" s="41">
        <f t="shared" si="33"/>
        <v>5.04</v>
      </c>
      <c r="K67" s="40">
        <f t="shared" si="23"/>
        <v>3898.6799999999994</v>
      </c>
    </row>
    <row r="68" spans="1:11" ht="71.25" customHeight="1" x14ac:dyDescent="0.25">
      <c r="A68" s="22"/>
      <c r="B68" s="16"/>
      <c r="C68" s="29" t="s">
        <v>51</v>
      </c>
      <c r="D68" s="41">
        <f t="shared" ref="D68:J68" si="34">D101+D130+D294</f>
        <v>393.86</v>
      </c>
      <c r="E68" s="41">
        <f t="shared" si="34"/>
        <v>108.05</v>
      </c>
      <c r="F68" s="41">
        <f t="shared" si="34"/>
        <v>0</v>
      </c>
      <c r="G68" s="41">
        <f t="shared" si="34"/>
        <v>0</v>
      </c>
      <c r="H68" s="41">
        <f t="shared" si="34"/>
        <v>21.17</v>
      </c>
      <c r="I68" s="41">
        <f t="shared" si="34"/>
        <v>0</v>
      </c>
      <c r="J68" s="41">
        <f t="shared" si="34"/>
        <v>0</v>
      </c>
      <c r="K68" s="40">
        <f t="shared" si="23"/>
        <v>523.08000000000004</v>
      </c>
    </row>
    <row r="69" spans="1:11" ht="18.75" customHeight="1" x14ac:dyDescent="0.25">
      <c r="A69" s="22"/>
      <c r="B69" s="16"/>
      <c r="C69" s="30" t="s">
        <v>47</v>
      </c>
      <c r="D69" s="41">
        <f>D68</f>
        <v>393.86</v>
      </c>
      <c r="E69" s="41">
        <f t="shared" ref="E69:G69" si="35">E68</f>
        <v>108.05</v>
      </c>
      <c r="F69" s="41">
        <f t="shared" si="35"/>
        <v>0</v>
      </c>
      <c r="G69" s="41">
        <f t="shared" si="35"/>
        <v>0</v>
      </c>
      <c r="H69" s="41">
        <v>0</v>
      </c>
      <c r="I69" s="41">
        <v>0</v>
      </c>
      <c r="J69" s="41">
        <v>0</v>
      </c>
      <c r="K69" s="40">
        <f t="shared" si="23"/>
        <v>501.91</v>
      </c>
    </row>
    <row r="70" spans="1:11" ht="21.75" customHeight="1" x14ac:dyDescent="0.25">
      <c r="A70" s="22"/>
      <c r="B70" s="16"/>
      <c r="C70" s="30" t="s">
        <v>48</v>
      </c>
      <c r="D70" s="41">
        <v>0</v>
      </c>
      <c r="E70" s="41">
        <v>0</v>
      </c>
      <c r="F70" s="41">
        <v>0</v>
      </c>
      <c r="G70" s="41">
        <v>0</v>
      </c>
      <c r="H70" s="41">
        <f>H68</f>
        <v>21.17</v>
      </c>
      <c r="I70" s="41">
        <f t="shared" ref="I70:J70" si="36">I68</f>
        <v>0</v>
      </c>
      <c r="J70" s="41">
        <f t="shared" si="36"/>
        <v>0</v>
      </c>
      <c r="K70" s="40">
        <f t="shared" si="23"/>
        <v>21.17</v>
      </c>
    </row>
    <row r="71" spans="1:11" ht="69" customHeight="1" x14ac:dyDescent="0.25">
      <c r="A71" s="22"/>
      <c r="B71" s="16"/>
      <c r="C71" s="29" t="s">
        <v>52</v>
      </c>
      <c r="D71" s="41">
        <f>D103+D132+D295</f>
        <v>0</v>
      </c>
      <c r="E71" s="41">
        <f>E103+E132+E295</f>
        <v>374.84</v>
      </c>
      <c r="F71" s="41">
        <f>F103+F132+F295</f>
        <v>409.73</v>
      </c>
      <c r="G71" s="41">
        <f>G103+G132</f>
        <v>174</v>
      </c>
      <c r="H71" s="41">
        <f>H103+H132+H295</f>
        <v>82.61999999999999</v>
      </c>
      <c r="I71" s="41">
        <f>I103+I132+I295</f>
        <v>77.52</v>
      </c>
      <c r="J71" s="41">
        <f>J103+J132+J295</f>
        <v>77.52</v>
      </c>
      <c r="K71" s="40">
        <f t="shared" si="23"/>
        <v>1196.2299999999998</v>
      </c>
    </row>
    <row r="72" spans="1:11" x14ac:dyDescent="0.25">
      <c r="A72" s="22"/>
      <c r="B72" s="16"/>
      <c r="C72" s="30" t="s">
        <v>47</v>
      </c>
      <c r="D72" s="41">
        <f>D71</f>
        <v>0</v>
      </c>
      <c r="E72" s="41">
        <f t="shared" ref="E72:G72" si="37">E71</f>
        <v>374.84</v>
      </c>
      <c r="F72" s="41">
        <f t="shared" si="37"/>
        <v>409.73</v>
      </c>
      <c r="G72" s="41">
        <f t="shared" si="37"/>
        <v>174</v>
      </c>
      <c r="H72" s="41">
        <v>0</v>
      </c>
      <c r="I72" s="41">
        <v>0</v>
      </c>
      <c r="J72" s="41">
        <v>0</v>
      </c>
      <c r="K72" s="40">
        <f t="shared" si="23"/>
        <v>958.56999999999994</v>
      </c>
    </row>
    <row r="73" spans="1:11" x14ac:dyDescent="0.25">
      <c r="A73" s="22"/>
      <c r="B73" s="16"/>
      <c r="C73" s="30" t="s">
        <v>48</v>
      </c>
      <c r="D73" s="41">
        <v>0</v>
      </c>
      <c r="E73" s="41">
        <v>0</v>
      </c>
      <c r="F73" s="41">
        <v>0</v>
      </c>
      <c r="G73" s="41">
        <v>0</v>
      </c>
      <c r="H73" s="41">
        <f>H71</f>
        <v>82.61999999999999</v>
      </c>
      <c r="I73" s="41">
        <f t="shared" ref="I73:J73" si="38">I71</f>
        <v>77.52</v>
      </c>
      <c r="J73" s="41">
        <f t="shared" si="38"/>
        <v>77.52</v>
      </c>
      <c r="K73" s="40">
        <f t="shared" si="23"/>
        <v>237.65999999999997</v>
      </c>
    </row>
    <row r="74" spans="1:11" ht="72" x14ac:dyDescent="0.25">
      <c r="A74" s="22"/>
      <c r="B74" s="16"/>
      <c r="C74" s="29" t="s">
        <v>53</v>
      </c>
      <c r="D74" s="41">
        <f>D105+D135+D296</f>
        <v>0</v>
      </c>
      <c r="E74" s="41">
        <f>E105+E135+E296</f>
        <v>117.05</v>
      </c>
      <c r="F74" s="41">
        <f>F105+F135+F296</f>
        <v>0</v>
      </c>
      <c r="G74" s="41">
        <f>G105</f>
        <v>36.32</v>
      </c>
      <c r="H74" s="41">
        <f>H105+H135+H296</f>
        <v>0</v>
      </c>
      <c r="I74" s="41">
        <f>I105+I135+I296</f>
        <v>0</v>
      </c>
      <c r="J74" s="41">
        <f>J105+J135+J296</f>
        <v>0</v>
      </c>
      <c r="K74" s="40">
        <f t="shared" si="23"/>
        <v>153.37</v>
      </c>
    </row>
    <row r="75" spans="1:11" x14ac:dyDescent="0.25">
      <c r="A75" s="22"/>
      <c r="B75" s="16"/>
      <c r="C75" s="30" t="s">
        <v>47</v>
      </c>
      <c r="D75" s="41">
        <f>D74</f>
        <v>0</v>
      </c>
      <c r="E75" s="41">
        <f t="shared" ref="E75:G75" si="39">E74</f>
        <v>117.05</v>
      </c>
      <c r="F75" s="41">
        <f t="shared" si="39"/>
        <v>0</v>
      </c>
      <c r="G75" s="41">
        <f t="shared" si="39"/>
        <v>36.32</v>
      </c>
      <c r="H75" s="41">
        <v>0</v>
      </c>
      <c r="I75" s="41">
        <v>0</v>
      </c>
      <c r="J75" s="41">
        <v>0</v>
      </c>
      <c r="K75" s="40">
        <f t="shared" si="23"/>
        <v>153.37</v>
      </c>
    </row>
    <row r="76" spans="1:11" x14ac:dyDescent="0.25">
      <c r="A76" s="22"/>
      <c r="B76" s="16"/>
      <c r="C76" s="30" t="s">
        <v>48</v>
      </c>
      <c r="D76" s="41">
        <f>D77</f>
        <v>0</v>
      </c>
      <c r="E76" s="41">
        <f t="shared" ref="E76:J76" si="40">E77</f>
        <v>0</v>
      </c>
      <c r="F76" s="41">
        <f t="shared" si="40"/>
        <v>0</v>
      </c>
      <c r="G76" s="41">
        <f t="shared" si="40"/>
        <v>0</v>
      </c>
      <c r="H76" s="41">
        <f t="shared" si="40"/>
        <v>0</v>
      </c>
      <c r="I76" s="41">
        <f t="shared" si="40"/>
        <v>0</v>
      </c>
      <c r="J76" s="41">
        <f t="shared" si="40"/>
        <v>0</v>
      </c>
      <c r="K76" s="40">
        <f t="shared" si="23"/>
        <v>0</v>
      </c>
    </row>
    <row r="77" spans="1:11" x14ac:dyDescent="0.25">
      <c r="A77" s="22"/>
      <c r="B77" s="16"/>
      <c r="C77" s="29" t="s">
        <v>10</v>
      </c>
      <c r="D77" s="41">
        <v>0</v>
      </c>
      <c r="E77" s="41">
        <v>0</v>
      </c>
      <c r="F77" s="41">
        <v>0</v>
      </c>
      <c r="G77" s="41">
        <v>0</v>
      </c>
      <c r="H77" s="41">
        <v>0</v>
      </c>
      <c r="I77" s="41">
        <v>0</v>
      </c>
      <c r="J77" s="41">
        <v>0</v>
      </c>
      <c r="K77" s="40">
        <f t="shared" si="23"/>
        <v>0</v>
      </c>
    </row>
    <row r="78" spans="1:11" ht="24" x14ac:dyDescent="0.25">
      <c r="A78" s="22"/>
      <c r="B78" s="16"/>
      <c r="C78" s="29" t="s">
        <v>7</v>
      </c>
      <c r="D78" s="41">
        <f t="shared" ref="D78:J79" si="41">D108+D138+D298</f>
        <v>0</v>
      </c>
      <c r="E78" s="41">
        <f t="shared" si="41"/>
        <v>0</v>
      </c>
      <c r="F78" s="41">
        <f t="shared" si="41"/>
        <v>0</v>
      </c>
      <c r="G78" s="41">
        <f t="shared" si="41"/>
        <v>0</v>
      </c>
      <c r="H78" s="41">
        <f t="shared" si="41"/>
        <v>0</v>
      </c>
      <c r="I78" s="41">
        <f t="shared" si="41"/>
        <v>0</v>
      </c>
      <c r="J78" s="41">
        <f t="shared" si="41"/>
        <v>0</v>
      </c>
      <c r="K78" s="40">
        <f t="shared" si="23"/>
        <v>0</v>
      </c>
    </row>
    <row r="79" spans="1:11" ht="36" x14ac:dyDescent="0.25">
      <c r="A79" s="22"/>
      <c r="B79" s="16"/>
      <c r="C79" s="29" t="s">
        <v>8</v>
      </c>
      <c r="D79" s="41">
        <f t="shared" si="41"/>
        <v>0</v>
      </c>
      <c r="E79" s="41">
        <f t="shared" si="41"/>
        <v>0</v>
      </c>
      <c r="F79" s="41">
        <f t="shared" si="41"/>
        <v>0</v>
      </c>
      <c r="G79" s="41">
        <f t="shared" si="41"/>
        <v>0</v>
      </c>
      <c r="H79" s="41">
        <f t="shared" si="41"/>
        <v>0</v>
      </c>
      <c r="I79" s="41">
        <f t="shared" si="41"/>
        <v>0</v>
      </c>
      <c r="J79" s="41">
        <f t="shared" si="41"/>
        <v>0</v>
      </c>
      <c r="K79" s="40">
        <f t="shared" si="23"/>
        <v>0</v>
      </c>
    </row>
    <row r="80" spans="1:11" ht="24" x14ac:dyDescent="0.25">
      <c r="A80" s="22"/>
      <c r="B80" s="16"/>
      <c r="C80" s="29" t="s">
        <v>37</v>
      </c>
      <c r="D80" s="41">
        <f>D110+D140+D300</f>
        <v>36.040000000000006</v>
      </c>
      <c r="E80" s="41">
        <f>E110+E140+E300</f>
        <v>35.32</v>
      </c>
      <c r="F80" s="41">
        <f>F110+F140+F300</f>
        <v>21.9</v>
      </c>
      <c r="G80" s="41">
        <f>G82+G84</f>
        <v>460.14</v>
      </c>
      <c r="H80" s="41">
        <v>0</v>
      </c>
      <c r="I80" s="41">
        <v>0</v>
      </c>
      <c r="J80" s="41">
        <v>0</v>
      </c>
      <c r="K80" s="40">
        <f t="shared" si="23"/>
        <v>553.4</v>
      </c>
    </row>
    <row r="81" spans="1:11" x14ac:dyDescent="0.25">
      <c r="A81" s="22"/>
      <c r="B81" s="16"/>
      <c r="C81" s="29" t="s">
        <v>5</v>
      </c>
      <c r="D81" s="41"/>
      <c r="E81" s="41"/>
      <c r="F81" s="41"/>
      <c r="G81" s="41"/>
      <c r="H81" s="41"/>
      <c r="I81" s="41"/>
      <c r="J81" s="41"/>
      <c r="K81" s="40">
        <f t="shared" si="23"/>
        <v>0</v>
      </c>
    </row>
    <row r="82" spans="1:11" ht="70.5" customHeight="1" x14ac:dyDescent="0.25">
      <c r="A82" s="22"/>
      <c r="B82" s="16" t="s">
        <v>11</v>
      </c>
      <c r="C82" s="29" t="s">
        <v>49</v>
      </c>
      <c r="D82" s="41">
        <f>D112+D142+D302</f>
        <v>36.040000000000006</v>
      </c>
      <c r="E82" s="41">
        <f>E112+E142+E302</f>
        <v>35.32</v>
      </c>
      <c r="F82" s="41">
        <f>F112+F142+F302</f>
        <v>21.9</v>
      </c>
      <c r="G82" s="41">
        <f>G112+G142</f>
        <v>173.82</v>
      </c>
      <c r="H82" s="41">
        <f>H112+H142+H302</f>
        <v>0</v>
      </c>
      <c r="I82" s="41">
        <f>I112+I142+I302</f>
        <v>0</v>
      </c>
      <c r="J82" s="41">
        <f>J112+J142+J302</f>
        <v>0</v>
      </c>
      <c r="K82" s="40">
        <f t="shared" si="23"/>
        <v>267.08</v>
      </c>
    </row>
    <row r="83" spans="1:11" x14ac:dyDescent="0.25">
      <c r="A83" s="22"/>
      <c r="B83" s="16"/>
      <c r="C83" s="30" t="s">
        <v>47</v>
      </c>
      <c r="D83" s="41">
        <f>D82</f>
        <v>36.040000000000006</v>
      </c>
      <c r="E83" s="41">
        <f t="shared" ref="E83:K83" si="42">E82</f>
        <v>35.32</v>
      </c>
      <c r="F83" s="41">
        <f t="shared" si="42"/>
        <v>21.9</v>
      </c>
      <c r="G83" s="41">
        <f t="shared" si="42"/>
        <v>173.82</v>
      </c>
      <c r="H83" s="41">
        <f t="shared" si="42"/>
        <v>0</v>
      </c>
      <c r="I83" s="41">
        <f t="shared" si="42"/>
        <v>0</v>
      </c>
      <c r="J83" s="41">
        <f t="shared" si="42"/>
        <v>0</v>
      </c>
      <c r="K83" s="42">
        <f t="shared" si="42"/>
        <v>267.08</v>
      </c>
    </row>
    <row r="84" spans="1:11" ht="68.25" customHeight="1" x14ac:dyDescent="0.25">
      <c r="A84" s="22"/>
      <c r="B84" s="16"/>
      <c r="C84" s="29" t="s">
        <v>52</v>
      </c>
      <c r="D84" s="41">
        <f>D144</f>
        <v>0</v>
      </c>
      <c r="E84" s="41">
        <f>E144</f>
        <v>0</v>
      </c>
      <c r="F84" s="41">
        <f t="shared" ref="F84:J84" si="43">F144</f>
        <v>0</v>
      </c>
      <c r="G84" s="41">
        <f t="shared" si="43"/>
        <v>286.32</v>
      </c>
      <c r="H84" s="41">
        <f t="shared" si="43"/>
        <v>0</v>
      </c>
      <c r="I84" s="41">
        <f t="shared" si="43"/>
        <v>0</v>
      </c>
      <c r="J84" s="41">
        <f t="shared" si="43"/>
        <v>0</v>
      </c>
      <c r="K84" s="40">
        <f t="shared" si="23"/>
        <v>286.32</v>
      </c>
    </row>
    <row r="85" spans="1:11" ht="15.75" thickBot="1" x14ac:dyDescent="0.3">
      <c r="A85" s="22"/>
      <c r="B85" s="16"/>
      <c r="C85" s="31" t="s">
        <v>47</v>
      </c>
      <c r="D85" s="43">
        <f>D84</f>
        <v>0</v>
      </c>
      <c r="E85" s="43">
        <f t="shared" ref="E85:K85" si="44">E84</f>
        <v>0</v>
      </c>
      <c r="F85" s="43">
        <f t="shared" si="44"/>
        <v>0</v>
      </c>
      <c r="G85" s="43">
        <f t="shared" si="44"/>
        <v>286.32</v>
      </c>
      <c r="H85" s="43">
        <f t="shared" si="44"/>
        <v>0</v>
      </c>
      <c r="I85" s="43">
        <f t="shared" si="44"/>
        <v>0</v>
      </c>
      <c r="J85" s="43">
        <f t="shared" si="44"/>
        <v>0</v>
      </c>
      <c r="K85" s="44">
        <f t="shared" si="44"/>
        <v>286.32</v>
      </c>
    </row>
    <row r="86" spans="1:11" s="5" customFormat="1" ht="123.75" customHeight="1" thickBot="1" x14ac:dyDescent="0.3">
      <c r="A86" s="24" t="s">
        <v>19</v>
      </c>
      <c r="B86" s="18" t="s">
        <v>12</v>
      </c>
      <c r="C86" s="32"/>
      <c r="D86" s="45">
        <f>D87+D107+D110</f>
        <v>20.85</v>
      </c>
      <c r="E86" s="45">
        <f>E87+E107+E110</f>
        <v>0</v>
      </c>
      <c r="F86" s="45">
        <f>F87+F107+F110</f>
        <v>0</v>
      </c>
      <c r="G86" s="45">
        <f>G87+G112</f>
        <v>204.76</v>
      </c>
      <c r="H86" s="45">
        <f>H87+H107+H110</f>
        <v>10.14</v>
      </c>
      <c r="I86" s="45">
        <f>I87+I107+I110</f>
        <v>5.04</v>
      </c>
      <c r="J86" s="45">
        <f>J87+J107+J110</f>
        <v>5.04</v>
      </c>
      <c r="K86" s="46">
        <f t="shared" si="23"/>
        <v>245.82999999999996</v>
      </c>
    </row>
    <row r="87" spans="1:11" x14ac:dyDescent="0.25">
      <c r="A87" s="22"/>
      <c r="B87" s="16"/>
      <c r="C87" s="33" t="s">
        <v>43</v>
      </c>
      <c r="D87" s="47">
        <f t="shared" ref="D87" si="45">D90+D91+D94</f>
        <v>4.8</v>
      </c>
      <c r="E87" s="47">
        <f t="shared" ref="E87:I87" si="46">E90+E91+E94</f>
        <v>0</v>
      </c>
      <c r="F87" s="47">
        <f t="shared" si="46"/>
        <v>0</v>
      </c>
      <c r="G87" s="47">
        <f t="shared" si="46"/>
        <v>46.94</v>
      </c>
      <c r="H87" s="47">
        <f t="shared" si="46"/>
        <v>10.14</v>
      </c>
      <c r="I87" s="47">
        <f t="shared" si="46"/>
        <v>5.04</v>
      </c>
      <c r="J87" s="47">
        <f t="shared" ref="J87" si="47">J90+J91+J94</f>
        <v>5.04</v>
      </c>
      <c r="K87" s="48">
        <f t="shared" si="23"/>
        <v>71.959999999999994</v>
      </c>
    </row>
    <row r="88" spans="1:11" x14ac:dyDescent="0.25">
      <c r="A88" s="22"/>
      <c r="B88" s="16"/>
      <c r="C88" s="30" t="s">
        <v>47</v>
      </c>
      <c r="D88" s="41">
        <f>D87</f>
        <v>4.8</v>
      </c>
      <c r="E88" s="41">
        <f t="shared" ref="E88:G88" si="48">E87</f>
        <v>0</v>
      </c>
      <c r="F88" s="41">
        <f t="shared" si="48"/>
        <v>0</v>
      </c>
      <c r="G88" s="41">
        <f t="shared" si="48"/>
        <v>46.94</v>
      </c>
      <c r="H88" s="41">
        <v>0</v>
      </c>
      <c r="I88" s="41">
        <v>0</v>
      </c>
      <c r="J88" s="41">
        <v>0</v>
      </c>
      <c r="K88" s="40">
        <f t="shared" si="23"/>
        <v>51.739999999999995</v>
      </c>
    </row>
    <row r="89" spans="1:11" x14ac:dyDescent="0.25">
      <c r="A89" s="22"/>
      <c r="B89" s="16"/>
      <c r="C89" s="30" t="s">
        <v>48</v>
      </c>
      <c r="D89" s="41">
        <v>0</v>
      </c>
      <c r="E89" s="41">
        <v>0</v>
      </c>
      <c r="F89" s="41">
        <v>0</v>
      </c>
      <c r="G89" s="41">
        <v>0</v>
      </c>
      <c r="H89" s="41">
        <f>H87</f>
        <v>10.14</v>
      </c>
      <c r="I89" s="41">
        <f t="shared" ref="I89:J89" si="49">I87</f>
        <v>5.04</v>
      </c>
      <c r="J89" s="41">
        <f t="shared" si="49"/>
        <v>5.04</v>
      </c>
      <c r="K89" s="40">
        <f t="shared" si="23"/>
        <v>20.22</v>
      </c>
    </row>
    <row r="90" spans="1:11" ht="24" x14ac:dyDescent="0.25">
      <c r="A90" s="22"/>
      <c r="B90" s="16"/>
      <c r="C90" s="29" t="s">
        <v>3</v>
      </c>
      <c r="D90" s="41">
        <v>0</v>
      </c>
      <c r="E90" s="41">
        <v>0</v>
      </c>
      <c r="F90" s="41">
        <v>0</v>
      </c>
      <c r="G90" s="41">
        <v>0</v>
      </c>
      <c r="H90" s="41">
        <v>0</v>
      </c>
      <c r="I90" s="41">
        <v>0</v>
      </c>
      <c r="J90" s="41">
        <v>0</v>
      </c>
      <c r="K90" s="40">
        <f t="shared" si="23"/>
        <v>0</v>
      </c>
    </row>
    <row r="91" spans="1:11" ht="27.75" customHeight="1" x14ac:dyDescent="0.25">
      <c r="A91" s="22"/>
      <c r="B91" s="16"/>
      <c r="C91" s="29" t="s">
        <v>4</v>
      </c>
      <c r="D91" s="41">
        <f t="shared" ref="D91" si="50">D93</f>
        <v>0</v>
      </c>
      <c r="E91" s="41">
        <f t="shared" ref="E91:I91" si="51">E93</f>
        <v>0</v>
      </c>
      <c r="F91" s="41">
        <f t="shared" si="51"/>
        <v>0</v>
      </c>
      <c r="G91" s="41">
        <f t="shared" si="51"/>
        <v>0</v>
      </c>
      <c r="H91" s="41">
        <f t="shared" si="51"/>
        <v>0</v>
      </c>
      <c r="I91" s="41">
        <f t="shared" si="51"/>
        <v>0</v>
      </c>
      <c r="J91" s="41">
        <f t="shared" ref="J91" si="52">J93</f>
        <v>0</v>
      </c>
      <c r="K91" s="40">
        <f t="shared" si="23"/>
        <v>0</v>
      </c>
    </row>
    <row r="92" spans="1:11" x14ac:dyDescent="0.25">
      <c r="A92" s="22"/>
      <c r="B92" s="16"/>
      <c r="C92" s="29" t="s">
        <v>5</v>
      </c>
      <c r="D92" s="41"/>
      <c r="E92" s="41"/>
      <c r="F92" s="41"/>
      <c r="G92" s="41"/>
      <c r="H92" s="41"/>
      <c r="I92" s="41"/>
      <c r="J92" s="41"/>
      <c r="K92" s="40">
        <f t="shared" si="23"/>
        <v>0</v>
      </c>
    </row>
    <row r="93" spans="1:11" ht="74.25" customHeight="1" x14ac:dyDescent="0.25">
      <c r="A93" s="22"/>
      <c r="B93" s="16"/>
      <c r="C93" s="29" t="s">
        <v>49</v>
      </c>
      <c r="D93" s="41">
        <v>0</v>
      </c>
      <c r="E93" s="41">
        <v>0</v>
      </c>
      <c r="F93" s="41">
        <v>0</v>
      </c>
      <c r="G93" s="41">
        <v>0</v>
      </c>
      <c r="H93" s="41">
        <v>0</v>
      </c>
      <c r="I93" s="41">
        <v>0</v>
      </c>
      <c r="J93" s="41">
        <v>0</v>
      </c>
      <c r="K93" s="40">
        <f t="shared" si="23"/>
        <v>0</v>
      </c>
    </row>
    <row r="94" spans="1:11" ht="25.5" customHeight="1" x14ac:dyDescent="0.25">
      <c r="A94" s="22"/>
      <c r="B94" s="16"/>
      <c r="C94" s="29" t="s">
        <v>6</v>
      </c>
      <c r="D94" s="41">
        <f t="shared" ref="D94" si="53">D99+D101+D103</f>
        <v>4.8</v>
      </c>
      <c r="E94" s="41">
        <f t="shared" ref="E94:F94" si="54">E99+E101+E103</f>
        <v>0</v>
      </c>
      <c r="F94" s="41">
        <f t="shared" si="54"/>
        <v>0</v>
      </c>
      <c r="G94" s="41">
        <f>G99+G101+G103+G105</f>
        <v>46.94</v>
      </c>
      <c r="H94" s="41">
        <f t="shared" ref="H94:I94" si="55">H99+H101+H103</f>
        <v>10.14</v>
      </c>
      <c r="I94" s="41">
        <f t="shared" si="55"/>
        <v>5.04</v>
      </c>
      <c r="J94" s="41">
        <f t="shared" ref="J94" si="56">J99+J101+J103</f>
        <v>5.04</v>
      </c>
      <c r="K94" s="40">
        <f t="shared" si="23"/>
        <v>71.959999999999994</v>
      </c>
    </row>
    <row r="95" spans="1:11" ht="21" customHeight="1" x14ac:dyDescent="0.25">
      <c r="A95" s="22"/>
      <c r="B95" s="16"/>
      <c r="C95" s="30" t="s">
        <v>47</v>
      </c>
      <c r="D95" s="41">
        <f>D94</f>
        <v>4.8</v>
      </c>
      <c r="E95" s="41">
        <f t="shared" ref="E95:G95" si="57">E94</f>
        <v>0</v>
      </c>
      <c r="F95" s="41">
        <f t="shared" si="57"/>
        <v>0</v>
      </c>
      <c r="G95" s="41">
        <f t="shared" si="57"/>
        <v>46.94</v>
      </c>
      <c r="H95" s="41">
        <v>0</v>
      </c>
      <c r="I95" s="41">
        <v>0</v>
      </c>
      <c r="J95" s="41">
        <v>0</v>
      </c>
      <c r="K95" s="40">
        <f t="shared" si="23"/>
        <v>51.739999999999995</v>
      </c>
    </row>
    <row r="96" spans="1:11" ht="25.5" customHeight="1" x14ac:dyDescent="0.25">
      <c r="A96" s="22"/>
      <c r="B96" s="16"/>
      <c r="C96" s="30" t="s">
        <v>48</v>
      </c>
      <c r="D96" s="41">
        <v>0</v>
      </c>
      <c r="E96" s="41">
        <v>0</v>
      </c>
      <c r="F96" s="41">
        <v>0</v>
      </c>
      <c r="G96" s="41">
        <v>0</v>
      </c>
      <c r="H96" s="41">
        <f>H94</f>
        <v>10.14</v>
      </c>
      <c r="I96" s="41">
        <f t="shared" ref="I96:J96" si="58">I94</f>
        <v>5.04</v>
      </c>
      <c r="J96" s="41">
        <f t="shared" si="58"/>
        <v>5.04</v>
      </c>
      <c r="K96" s="40">
        <f t="shared" si="23"/>
        <v>20.22</v>
      </c>
    </row>
    <row r="97" spans="1:11" ht="18" customHeight="1" x14ac:dyDescent="0.25">
      <c r="A97" s="22"/>
      <c r="B97" s="16"/>
      <c r="C97" s="29" t="s">
        <v>5</v>
      </c>
      <c r="D97" s="41"/>
      <c r="E97" s="41"/>
      <c r="F97" s="41"/>
      <c r="G97" s="41"/>
      <c r="H97" s="41"/>
      <c r="I97" s="41"/>
      <c r="J97" s="41"/>
      <c r="K97" s="40">
        <f t="shared" si="23"/>
        <v>0</v>
      </c>
    </row>
    <row r="98" spans="1:11" ht="81.75" customHeight="1" x14ac:dyDescent="0.25">
      <c r="A98" s="22"/>
      <c r="B98" s="16"/>
      <c r="C98" s="29" t="s">
        <v>50</v>
      </c>
      <c r="D98" s="41">
        <v>0</v>
      </c>
      <c r="E98" s="41">
        <v>0</v>
      </c>
      <c r="F98" s="41">
        <v>0</v>
      </c>
      <c r="G98" s="41">
        <v>0</v>
      </c>
      <c r="H98" s="41">
        <v>0</v>
      </c>
      <c r="I98" s="41">
        <v>0</v>
      </c>
      <c r="J98" s="41">
        <v>0</v>
      </c>
      <c r="K98" s="40">
        <f t="shared" si="23"/>
        <v>0</v>
      </c>
    </row>
    <row r="99" spans="1:11" ht="77.25" customHeight="1" x14ac:dyDescent="0.25">
      <c r="A99" s="22"/>
      <c r="B99" s="16"/>
      <c r="C99" s="29" t="s">
        <v>49</v>
      </c>
      <c r="D99" s="41">
        <v>0</v>
      </c>
      <c r="E99" s="41">
        <v>0</v>
      </c>
      <c r="F99" s="41">
        <v>0</v>
      </c>
      <c r="G99" s="41">
        <v>10.62</v>
      </c>
      <c r="H99" s="41">
        <v>5.04</v>
      </c>
      <c r="I99" s="41">
        <v>5.04</v>
      </c>
      <c r="J99" s="41">
        <v>5.04</v>
      </c>
      <c r="K99" s="40">
        <f t="shared" si="23"/>
        <v>25.74</v>
      </c>
    </row>
    <row r="100" spans="1:11" ht="27.75" customHeight="1" x14ac:dyDescent="0.25">
      <c r="A100" s="22"/>
      <c r="B100" s="16"/>
      <c r="C100" s="30" t="s">
        <v>47</v>
      </c>
      <c r="D100" s="41">
        <f>D99</f>
        <v>0</v>
      </c>
      <c r="E100" s="41">
        <f t="shared" ref="E100:K100" si="59">E99</f>
        <v>0</v>
      </c>
      <c r="F100" s="41">
        <f t="shared" si="59"/>
        <v>0</v>
      </c>
      <c r="G100" s="41">
        <f t="shared" si="59"/>
        <v>10.62</v>
      </c>
      <c r="H100" s="41">
        <f t="shared" si="59"/>
        <v>5.04</v>
      </c>
      <c r="I100" s="41">
        <f t="shared" si="59"/>
        <v>5.04</v>
      </c>
      <c r="J100" s="41">
        <f t="shared" si="59"/>
        <v>5.04</v>
      </c>
      <c r="K100" s="42">
        <f t="shared" si="59"/>
        <v>25.74</v>
      </c>
    </row>
    <row r="101" spans="1:11" ht="72" x14ac:dyDescent="0.25">
      <c r="A101" s="22"/>
      <c r="B101" s="16"/>
      <c r="C101" s="29" t="s">
        <v>51</v>
      </c>
      <c r="D101" s="41">
        <v>4.8</v>
      </c>
      <c r="E101" s="41">
        <v>0</v>
      </c>
      <c r="F101" s="41">
        <v>0</v>
      </c>
      <c r="G101" s="41">
        <v>0</v>
      </c>
      <c r="H101" s="41">
        <v>0</v>
      </c>
      <c r="I101" s="41">
        <v>0</v>
      </c>
      <c r="J101" s="41">
        <v>0</v>
      </c>
      <c r="K101" s="40">
        <f t="shared" si="23"/>
        <v>4.8</v>
      </c>
    </row>
    <row r="102" spans="1:11" x14ac:dyDescent="0.25">
      <c r="A102" s="22"/>
      <c r="B102" s="16"/>
      <c r="C102" s="30" t="s">
        <v>47</v>
      </c>
      <c r="D102" s="41">
        <f>D101</f>
        <v>4.8</v>
      </c>
      <c r="E102" s="41">
        <f t="shared" ref="E102:K102" si="60">E101</f>
        <v>0</v>
      </c>
      <c r="F102" s="41">
        <f t="shared" si="60"/>
        <v>0</v>
      </c>
      <c r="G102" s="41">
        <f t="shared" si="60"/>
        <v>0</v>
      </c>
      <c r="H102" s="41">
        <f t="shared" si="60"/>
        <v>0</v>
      </c>
      <c r="I102" s="41">
        <f t="shared" si="60"/>
        <v>0</v>
      </c>
      <c r="J102" s="41">
        <f t="shared" si="60"/>
        <v>0</v>
      </c>
      <c r="K102" s="42">
        <f t="shared" si="60"/>
        <v>4.8</v>
      </c>
    </row>
    <row r="103" spans="1:11" ht="72" customHeight="1" x14ac:dyDescent="0.25">
      <c r="A103" s="22"/>
      <c r="B103" s="16"/>
      <c r="C103" s="29" t="s">
        <v>52</v>
      </c>
      <c r="D103" s="41">
        <v>0</v>
      </c>
      <c r="E103" s="41">
        <v>0</v>
      </c>
      <c r="F103" s="41">
        <v>0</v>
      </c>
      <c r="G103" s="41">
        <v>0</v>
      </c>
      <c r="H103" s="41">
        <v>5.0999999999999996</v>
      </c>
      <c r="I103" s="41">
        <v>0</v>
      </c>
      <c r="J103" s="41">
        <v>0</v>
      </c>
      <c r="K103" s="40">
        <f t="shared" si="23"/>
        <v>5.0999999999999996</v>
      </c>
    </row>
    <row r="104" spans="1:11" x14ac:dyDescent="0.25">
      <c r="A104" s="22"/>
      <c r="B104" s="16"/>
      <c r="C104" s="30" t="s">
        <v>48</v>
      </c>
      <c r="D104" s="41">
        <f>D103</f>
        <v>0</v>
      </c>
      <c r="E104" s="41">
        <f t="shared" ref="E104:K104" si="61">E103</f>
        <v>0</v>
      </c>
      <c r="F104" s="41">
        <f t="shared" si="61"/>
        <v>0</v>
      </c>
      <c r="G104" s="41">
        <f t="shared" si="61"/>
        <v>0</v>
      </c>
      <c r="H104" s="41">
        <f t="shared" si="61"/>
        <v>5.0999999999999996</v>
      </c>
      <c r="I104" s="41">
        <f t="shared" si="61"/>
        <v>0</v>
      </c>
      <c r="J104" s="41">
        <f t="shared" si="61"/>
        <v>0</v>
      </c>
      <c r="K104" s="42">
        <f t="shared" si="61"/>
        <v>5.0999999999999996</v>
      </c>
    </row>
    <row r="105" spans="1:11" ht="72" x14ac:dyDescent="0.25">
      <c r="A105" s="22"/>
      <c r="B105" s="16"/>
      <c r="C105" s="29" t="s">
        <v>53</v>
      </c>
      <c r="D105" s="41">
        <v>0</v>
      </c>
      <c r="E105" s="41">
        <v>0</v>
      </c>
      <c r="F105" s="41">
        <v>0</v>
      </c>
      <c r="G105" s="41">
        <v>36.32</v>
      </c>
      <c r="H105" s="41">
        <v>0</v>
      </c>
      <c r="I105" s="41">
        <v>0</v>
      </c>
      <c r="J105" s="41">
        <v>0</v>
      </c>
      <c r="K105" s="40">
        <f t="shared" si="23"/>
        <v>36.32</v>
      </c>
    </row>
    <row r="106" spans="1:11" x14ac:dyDescent="0.25">
      <c r="A106" s="22"/>
      <c r="B106" s="16"/>
      <c r="C106" s="30" t="s">
        <v>47</v>
      </c>
      <c r="D106" s="41">
        <f>D105</f>
        <v>0</v>
      </c>
      <c r="E106" s="41">
        <f t="shared" ref="E106:K106" si="62">E105</f>
        <v>0</v>
      </c>
      <c r="F106" s="41">
        <f t="shared" si="62"/>
        <v>0</v>
      </c>
      <c r="G106" s="41">
        <f t="shared" si="62"/>
        <v>36.32</v>
      </c>
      <c r="H106" s="41">
        <f t="shared" si="62"/>
        <v>0</v>
      </c>
      <c r="I106" s="41">
        <f t="shared" si="62"/>
        <v>0</v>
      </c>
      <c r="J106" s="41">
        <f t="shared" si="62"/>
        <v>0</v>
      </c>
      <c r="K106" s="42">
        <f t="shared" si="62"/>
        <v>36.32</v>
      </c>
    </row>
    <row r="107" spans="1:11" x14ac:dyDescent="0.25">
      <c r="A107" s="22"/>
      <c r="B107" s="16"/>
      <c r="C107" s="29" t="s">
        <v>10</v>
      </c>
      <c r="D107" s="41">
        <v>0</v>
      </c>
      <c r="E107" s="41">
        <v>0</v>
      </c>
      <c r="F107" s="41">
        <v>0</v>
      </c>
      <c r="G107" s="41">
        <v>0</v>
      </c>
      <c r="H107" s="41">
        <v>0</v>
      </c>
      <c r="I107" s="41">
        <v>0</v>
      </c>
      <c r="J107" s="41">
        <v>0</v>
      </c>
      <c r="K107" s="40">
        <f t="shared" si="23"/>
        <v>0</v>
      </c>
    </row>
    <row r="108" spans="1:11" ht="24" x14ac:dyDescent="0.25">
      <c r="A108" s="22"/>
      <c r="B108" s="16"/>
      <c r="C108" s="29" t="s">
        <v>7</v>
      </c>
      <c r="D108" s="41">
        <v>0</v>
      </c>
      <c r="E108" s="41">
        <v>0</v>
      </c>
      <c r="F108" s="41">
        <v>0</v>
      </c>
      <c r="G108" s="41">
        <v>0</v>
      </c>
      <c r="H108" s="41">
        <v>0</v>
      </c>
      <c r="I108" s="41">
        <v>0</v>
      </c>
      <c r="J108" s="41">
        <v>0</v>
      </c>
      <c r="K108" s="40">
        <f t="shared" si="23"/>
        <v>0</v>
      </c>
    </row>
    <row r="109" spans="1:11" ht="36" x14ac:dyDescent="0.25">
      <c r="A109" s="22"/>
      <c r="B109" s="16"/>
      <c r="C109" s="29" t="s">
        <v>8</v>
      </c>
      <c r="D109" s="41">
        <v>0</v>
      </c>
      <c r="E109" s="41">
        <v>0</v>
      </c>
      <c r="F109" s="41">
        <v>0</v>
      </c>
      <c r="G109" s="41">
        <v>0</v>
      </c>
      <c r="H109" s="41">
        <v>0</v>
      </c>
      <c r="I109" s="41">
        <v>0</v>
      </c>
      <c r="J109" s="41">
        <v>0</v>
      </c>
      <c r="K109" s="40">
        <f t="shared" si="23"/>
        <v>0</v>
      </c>
    </row>
    <row r="110" spans="1:11" ht="24" x14ac:dyDescent="0.25">
      <c r="A110" s="22"/>
      <c r="B110" s="16"/>
      <c r="C110" s="29" t="s">
        <v>37</v>
      </c>
      <c r="D110" s="41">
        <f t="shared" ref="D110" si="63">D112</f>
        <v>16.05</v>
      </c>
      <c r="E110" s="41">
        <f t="shared" ref="E110:I110" si="64">E112</f>
        <v>0</v>
      </c>
      <c r="F110" s="41">
        <f t="shared" si="64"/>
        <v>0</v>
      </c>
      <c r="G110" s="41">
        <f t="shared" si="64"/>
        <v>157.82</v>
      </c>
      <c r="H110" s="41">
        <f t="shared" si="64"/>
        <v>0</v>
      </c>
      <c r="I110" s="41">
        <f t="shared" si="64"/>
        <v>0</v>
      </c>
      <c r="J110" s="41">
        <f t="shared" ref="J110" si="65">J112</f>
        <v>0</v>
      </c>
      <c r="K110" s="40">
        <f t="shared" si="23"/>
        <v>173.87</v>
      </c>
    </row>
    <row r="111" spans="1:11" x14ac:dyDescent="0.25">
      <c r="A111" s="22"/>
      <c r="B111" s="16"/>
      <c r="C111" s="29" t="s">
        <v>5</v>
      </c>
      <c r="D111" s="41"/>
      <c r="E111" s="41"/>
      <c r="F111" s="41"/>
      <c r="G111" s="41"/>
      <c r="H111" s="41"/>
      <c r="I111" s="41"/>
      <c r="J111" s="41"/>
      <c r="K111" s="40">
        <f t="shared" si="23"/>
        <v>0</v>
      </c>
    </row>
    <row r="112" spans="1:11" ht="66.75" customHeight="1" x14ac:dyDescent="0.25">
      <c r="A112" s="22"/>
      <c r="B112" s="16"/>
      <c r="C112" s="29" t="s">
        <v>49</v>
      </c>
      <c r="D112" s="41">
        <v>16.05</v>
      </c>
      <c r="E112" s="41">
        <v>0</v>
      </c>
      <c r="F112" s="41">
        <v>0</v>
      </c>
      <c r="G112" s="41">
        <v>157.82</v>
      </c>
      <c r="H112" s="41">
        <v>0</v>
      </c>
      <c r="I112" s="41">
        <v>0</v>
      </c>
      <c r="J112" s="41">
        <v>0</v>
      </c>
      <c r="K112" s="40">
        <f t="shared" si="23"/>
        <v>173.87</v>
      </c>
    </row>
    <row r="113" spans="1:11" ht="15.75" thickBot="1" x14ac:dyDescent="0.3">
      <c r="A113" s="22"/>
      <c r="B113" s="16"/>
      <c r="C113" s="31" t="s">
        <v>47</v>
      </c>
      <c r="D113" s="43">
        <f>D112</f>
        <v>16.05</v>
      </c>
      <c r="E113" s="43">
        <f t="shared" ref="E113:K113" si="66">E112</f>
        <v>0</v>
      </c>
      <c r="F113" s="43">
        <f t="shared" si="66"/>
        <v>0</v>
      </c>
      <c r="G113" s="43">
        <f t="shared" si="66"/>
        <v>157.82</v>
      </c>
      <c r="H113" s="43">
        <f t="shared" si="66"/>
        <v>0</v>
      </c>
      <c r="I113" s="43">
        <f t="shared" si="66"/>
        <v>0</v>
      </c>
      <c r="J113" s="43">
        <f t="shared" si="66"/>
        <v>0</v>
      </c>
      <c r="K113" s="44">
        <f t="shared" si="66"/>
        <v>173.87</v>
      </c>
    </row>
    <row r="114" spans="1:11" s="5" customFormat="1" ht="88.5" customHeight="1" thickBot="1" x14ac:dyDescent="0.3">
      <c r="A114" s="21" t="s">
        <v>20</v>
      </c>
      <c r="B114" s="15" t="s">
        <v>13</v>
      </c>
      <c r="C114" s="32"/>
      <c r="D114" s="45">
        <f t="shared" ref="D114" si="67">D115+D137+D140</f>
        <v>5789.18</v>
      </c>
      <c r="E114" s="45">
        <f t="shared" ref="E114:I114" si="68">E115+E137+E140</f>
        <v>5611.84</v>
      </c>
      <c r="F114" s="45">
        <f t="shared" si="68"/>
        <v>5636.65</v>
      </c>
      <c r="G114" s="45">
        <f t="shared" si="68"/>
        <v>5256.37</v>
      </c>
      <c r="H114" s="45">
        <f t="shared" si="68"/>
        <v>3982.25</v>
      </c>
      <c r="I114" s="45">
        <f t="shared" si="68"/>
        <v>77.52</v>
      </c>
      <c r="J114" s="45">
        <f t="shared" ref="J114" si="69">J115+J137+J140</f>
        <v>77.52</v>
      </c>
      <c r="K114" s="46">
        <f t="shared" si="23"/>
        <v>26431.33</v>
      </c>
    </row>
    <row r="115" spans="1:11" s="5" customFormat="1" ht="61.5" customHeight="1" x14ac:dyDescent="0.25">
      <c r="A115" s="28"/>
      <c r="B115" s="17"/>
      <c r="C115" s="33" t="s">
        <v>43</v>
      </c>
      <c r="D115" s="47">
        <f>D149+D175+D200+D230+D257</f>
        <v>5769.1900000000005</v>
      </c>
      <c r="E115" s="47">
        <f>E149+E175+E200+E230+E257</f>
        <v>5576.52</v>
      </c>
      <c r="F115" s="47">
        <f>F149+F175+F200+F230+F257</f>
        <v>5614.75</v>
      </c>
      <c r="G115" s="47">
        <f>G122</f>
        <v>4954.05</v>
      </c>
      <c r="H115" s="47">
        <f>H149+H175+H200+H230+H257</f>
        <v>3982.25</v>
      </c>
      <c r="I115" s="47">
        <f>I149+I175+I200+I230+I257</f>
        <v>77.52</v>
      </c>
      <c r="J115" s="47">
        <f>J149+J175+J200+J230+J257</f>
        <v>77.52</v>
      </c>
      <c r="K115" s="48">
        <f t="shared" si="23"/>
        <v>26051.800000000003</v>
      </c>
    </row>
    <row r="116" spans="1:11" s="5" customFormat="1" ht="22.5" customHeight="1" x14ac:dyDescent="0.25">
      <c r="A116" s="28"/>
      <c r="B116" s="17"/>
      <c r="C116" s="30" t="s">
        <v>47</v>
      </c>
      <c r="D116" s="41">
        <f>D115</f>
        <v>5769.1900000000005</v>
      </c>
      <c r="E116" s="41">
        <f t="shared" ref="E116:G116" si="70">E115</f>
        <v>5576.52</v>
      </c>
      <c r="F116" s="41">
        <f t="shared" si="70"/>
        <v>5614.75</v>
      </c>
      <c r="G116" s="41">
        <f t="shared" si="70"/>
        <v>4954.05</v>
      </c>
      <c r="H116" s="41">
        <v>0</v>
      </c>
      <c r="I116" s="41">
        <v>0</v>
      </c>
      <c r="J116" s="41">
        <v>0</v>
      </c>
      <c r="K116" s="40">
        <f t="shared" si="23"/>
        <v>21914.510000000002</v>
      </c>
    </row>
    <row r="117" spans="1:11" s="5" customFormat="1" ht="22.5" customHeight="1" x14ac:dyDescent="0.25">
      <c r="A117" s="28"/>
      <c r="B117" s="17"/>
      <c r="C117" s="30" t="s">
        <v>48</v>
      </c>
      <c r="D117" s="41">
        <v>0</v>
      </c>
      <c r="E117" s="41">
        <v>0</v>
      </c>
      <c r="F117" s="41">
        <v>0</v>
      </c>
      <c r="G117" s="41">
        <v>0</v>
      </c>
      <c r="H117" s="41">
        <f>H115</f>
        <v>3982.25</v>
      </c>
      <c r="I117" s="41">
        <f t="shared" ref="I117:J117" si="71">I115</f>
        <v>77.52</v>
      </c>
      <c r="J117" s="41">
        <f t="shared" si="71"/>
        <v>77.52</v>
      </c>
      <c r="K117" s="40">
        <f t="shared" si="23"/>
        <v>4137.29</v>
      </c>
    </row>
    <row r="118" spans="1:11" ht="24" x14ac:dyDescent="0.25">
      <c r="A118" s="22"/>
      <c r="B118" s="16"/>
      <c r="C118" s="29" t="s">
        <v>3</v>
      </c>
      <c r="D118" s="41">
        <f t="shared" ref="D118:J119" si="72">D152+D176+D203+D233+D260</f>
        <v>0</v>
      </c>
      <c r="E118" s="41">
        <f t="shared" si="72"/>
        <v>0</v>
      </c>
      <c r="F118" s="41">
        <f t="shared" si="72"/>
        <v>0</v>
      </c>
      <c r="G118" s="41">
        <f t="shared" si="72"/>
        <v>0</v>
      </c>
      <c r="H118" s="41">
        <f t="shared" si="72"/>
        <v>0</v>
      </c>
      <c r="I118" s="41">
        <f t="shared" si="72"/>
        <v>0</v>
      </c>
      <c r="J118" s="41">
        <f t="shared" si="72"/>
        <v>0</v>
      </c>
      <c r="K118" s="40">
        <f t="shared" si="23"/>
        <v>0</v>
      </c>
    </row>
    <row r="119" spans="1:11" x14ac:dyDescent="0.25">
      <c r="A119" s="22"/>
      <c r="B119" s="16"/>
      <c r="C119" s="29" t="s">
        <v>4</v>
      </c>
      <c r="D119" s="41">
        <f t="shared" si="72"/>
        <v>0</v>
      </c>
      <c r="E119" s="41">
        <f t="shared" si="72"/>
        <v>0</v>
      </c>
      <c r="F119" s="41">
        <f t="shared" si="72"/>
        <v>0</v>
      </c>
      <c r="G119" s="41">
        <f t="shared" si="72"/>
        <v>0</v>
      </c>
      <c r="H119" s="41">
        <f t="shared" si="72"/>
        <v>0</v>
      </c>
      <c r="I119" s="41">
        <f t="shared" si="72"/>
        <v>0</v>
      </c>
      <c r="J119" s="41">
        <f t="shared" si="72"/>
        <v>0</v>
      </c>
      <c r="K119" s="40">
        <f t="shared" si="23"/>
        <v>0</v>
      </c>
    </row>
    <row r="120" spans="1:11" ht="23.25" customHeight="1" x14ac:dyDescent="0.25">
      <c r="A120" s="22"/>
      <c r="B120" s="16"/>
      <c r="C120" s="29" t="s">
        <v>5</v>
      </c>
      <c r="D120" s="41"/>
      <c r="E120" s="41"/>
      <c r="F120" s="41"/>
      <c r="G120" s="41"/>
      <c r="H120" s="41"/>
      <c r="I120" s="41"/>
      <c r="J120" s="41"/>
      <c r="K120" s="40">
        <f t="shared" si="23"/>
        <v>0</v>
      </c>
    </row>
    <row r="121" spans="1:11" ht="69.75" customHeight="1" x14ac:dyDescent="0.25">
      <c r="A121" s="22"/>
      <c r="B121" s="16"/>
      <c r="C121" s="29" t="s">
        <v>49</v>
      </c>
      <c r="D121" s="41">
        <f t="shared" ref="D121:J121" si="73">D155+D179+D206+D236+D263</f>
        <v>0</v>
      </c>
      <c r="E121" s="41">
        <f t="shared" si="73"/>
        <v>0</v>
      </c>
      <c r="F121" s="41">
        <f t="shared" si="73"/>
        <v>0</v>
      </c>
      <c r="G121" s="41">
        <f t="shared" si="73"/>
        <v>0</v>
      </c>
      <c r="H121" s="41">
        <f t="shared" si="73"/>
        <v>0</v>
      </c>
      <c r="I121" s="41">
        <f t="shared" si="73"/>
        <v>0</v>
      </c>
      <c r="J121" s="41">
        <f t="shared" si="73"/>
        <v>0</v>
      </c>
      <c r="K121" s="40">
        <f t="shared" si="23"/>
        <v>0</v>
      </c>
    </row>
    <row r="122" spans="1:11" ht="24" x14ac:dyDescent="0.25">
      <c r="A122" s="22"/>
      <c r="B122" s="16"/>
      <c r="C122" s="29" t="s">
        <v>6</v>
      </c>
      <c r="D122" s="41">
        <f>D156+D180+D207+D237+D264</f>
        <v>5769.1900000000005</v>
      </c>
      <c r="E122" s="41">
        <f>E156+E180+E207+E237+E264</f>
        <v>5576.52</v>
      </c>
      <c r="F122" s="41">
        <f>F156+F180+F207+F237+F264</f>
        <v>5614.75</v>
      </c>
      <c r="G122" s="41">
        <f>G127+G130+G132+G135</f>
        <v>4954.05</v>
      </c>
      <c r="H122" s="41">
        <f>H127+H130+H132+H135</f>
        <v>3982.2499999999995</v>
      </c>
      <c r="I122" s="41">
        <f t="shared" ref="I122" si="74">I127+I130+I132+I135</f>
        <v>77.52</v>
      </c>
      <c r="J122" s="41">
        <f t="shared" ref="J122" si="75">J127+J130+J132+J135</f>
        <v>77.52</v>
      </c>
      <c r="K122" s="40">
        <f t="shared" si="23"/>
        <v>26051.800000000003</v>
      </c>
    </row>
    <row r="123" spans="1:11" x14ac:dyDescent="0.25">
      <c r="A123" s="22"/>
      <c r="B123" s="16"/>
      <c r="C123" s="30" t="s">
        <v>47</v>
      </c>
      <c r="D123" s="41">
        <f>D122</f>
        <v>5769.1900000000005</v>
      </c>
      <c r="E123" s="41">
        <f t="shared" ref="E123:G123" si="76">E122</f>
        <v>5576.52</v>
      </c>
      <c r="F123" s="41">
        <f t="shared" si="76"/>
        <v>5614.75</v>
      </c>
      <c r="G123" s="41">
        <f t="shared" si="76"/>
        <v>4954.05</v>
      </c>
      <c r="H123" s="41">
        <v>0</v>
      </c>
      <c r="I123" s="41">
        <v>0</v>
      </c>
      <c r="J123" s="41">
        <v>0</v>
      </c>
      <c r="K123" s="40">
        <f t="shared" si="23"/>
        <v>21914.510000000002</v>
      </c>
    </row>
    <row r="124" spans="1:11" x14ac:dyDescent="0.25">
      <c r="A124" s="22"/>
      <c r="B124" s="16"/>
      <c r="C124" s="30" t="s">
        <v>48</v>
      </c>
      <c r="D124" s="41">
        <v>0</v>
      </c>
      <c r="E124" s="41">
        <v>0</v>
      </c>
      <c r="F124" s="41">
        <v>0</v>
      </c>
      <c r="G124" s="41">
        <v>0</v>
      </c>
      <c r="H124" s="41">
        <f>H122</f>
        <v>3982.2499999999995</v>
      </c>
      <c r="I124" s="41">
        <f t="shared" ref="I124:J124" si="77">I122</f>
        <v>77.52</v>
      </c>
      <c r="J124" s="41">
        <f t="shared" si="77"/>
        <v>77.52</v>
      </c>
      <c r="K124" s="40">
        <f t="shared" si="23"/>
        <v>4137.29</v>
      </c>
    </row>
    <row r="125" spans="1:11" x14ac:dyDescent="0.25">
      <c r="A125" s="22"/>
      <c r="B125" s="16"/>
      <c r="C125" s="29" t="s">
        <v>5</v>
      </c>
      <c r="D125" s="41"/>
      <c r="E125" s="41"/>
      <c r="F125" s="41"/>
      <c r="G125" s="41"/>
      <c r="H125" s="41"/>
      <c r="I125" s="41"/>
      <c r="J125" s="41"/>
      <c r="K125" s="40"/>
    </row>
    <row r="126" spans="1:11" ht="88.5" customHeight="1" x14ac:dyDescent="0.25">
      <c r="A126" s="22"/>
      <c r="B126" s="16"/>
      <c r="C126" s="29" t="s">
        <v>50</v>
      </c>
      <c r="D126" s="41">
        <v>0</v>
      </c>
      <c r="E126" s="41">
        <v>0</v>
      </c>
      <c r="F126" s="41">
        <v>0</v>
      </c>
      <c r="G126" s="41">
        <v>0</v>
      </c>
      <c r="H126" s="41">
        <v>0</v>
      </c>
      <c r="I126" s="41">
        <v>0</v>
      </c>
      <c r="J126" s="41">
        <v>0</v>
      </c>
      <c r="K126" s="40">
        <f t="shared" si="23"/>
        <v>0</v>
      </c>
    </row>
    <row r="127" spans="1:11" ht="68.25" customHeight="1" x14ac:dyDescent="0.25">
      <c r="A127" s="22"/>
      <c r="B127" s="16"/>
      <c r="C127" s="29" t="s">
        <v>49</v>
      </c>
      <c r="D127" s="41">
        <f>D160+D182+D212+D242+D269</f>
        <v>5769.1900000000005</v>
      </c>
      <c r="E127" s="41">
        <f>E160+E182+E212+E242+E269</f>
        <v>5109.63</v>
      </c>
      <c r="F127" s="41">
        <f>F160+F182+F212+F242+F269</f>
        <v>5205.0200000000004</v>
      </c>
      <c r="G127" s="41">
        <f>G160+G212+G242+G269</f>
        <v>4780.05</v>
      </c>
      <c r="H127" s="41">
        <f>H160+H212+H242+H269</f>
        <v>3883.5599999999995</v>
      </c>
      <c r="I127" s="41">
        <f>I160+I212+I242+I269</f>
        <v>0</v>
      </c>
      <c r="J127" s="41">
        <f>J160+J212+J242+J269</f>
        <v>0</v>
      </c>
      <c r="K127" s="40">
        <f t="shared" si="23"/>
        <v>24747.450000000004</v>
      </c>
    </row>
    <row r="128" spans="1:11" x14ac:dyDescent="0.25">
      <c r="A128" s="22"/>
      <c r="B128" s="16"/>
      <c r="C128" s="30" t="s">
        <v>47</v>
      </c>
      <c r="D128" s="41">
        <f>D127</f>
        <v>5769.1900000000005</v>
      </c>
      <c r="E128" s="41">
        <f t="shared" ref="E128:G128" si="78">E127</f>
        <v>5109.63</v>
      </c>
      <c r="F128" s="41">
        <f t="shared" si="78"/>
        <v>5205.0200000000004</v>
      </c>
      <c r="G128" s="41">
        <f t="shared" si="78"/>
        <v>4780.05</v>
      </c>
      <c r="H128" s="41">
        <v>0</v>
      </c>
      <c r="I128" s="41">
        <v>0</v>
      </c>
      <c r="J128" s="41">
        <v>0</v>
      </c>
      <c r="K128" s="40">
        <f t="shared" si="23"/>
        <v>20863.89</v>
      </c>
    </row>
    <row r="129" spans="1:11" x14ac:dyDescent="0.25">
      <c r="A129" s="22"/>
      <c r="B129" s="16"/>
      <c r="C129" s="30" t="s">
        <v>48</v>
      </c>
      <c r="D129" s="41">
        <v>0</v>
      </c>
      <c r="E129" s="41">
        <v>0</v>
      </c>
      <c r="F129" s="41">
        <v>0</v>
      </c>
      <c r="G129" s="41">
        <v>0</v>
      </c>
      <c r="H129" s="41">
        <f>H127</f>
        <v>3883.5599999999995</v>
      </c>
      <c r="I129" s="41">
        <f t="shared" ref="I129:J129" si="79">I127</f>
        <v>0</v>
      </c>
      <c r="J129" s="41">
        <f t="shared" si="79"/>
        <v>0</v>
      </c>
      <c r="K129" s="40">
        <f t="shared" si="23"/>
        <v>3883.5599999999995</v>
      </c>
    </row>
    <row r="130" spans="1:11" ht="72" x14ac:dyDescent="0.25">
      <c r="A130" s="22"/>
      <c r="B130" s="16"/>
      <c r="C130" s="29" t="s">
        <v>51</v>
      </c>
      <c r="D130" s="41">
        <f>D162+D183+D215+D244+D271</f>
        <v>0</v>
      </c>
      <c r="E130" s="41">
        <f>E162+E183+E215+E244+E271</f>
        <v>0</v>
      </c>
      <c r="F130" s="41">
        <f>F162+F183+F215+F244+F271</f>
        <v>0</v>
      </c>
      <c r="G130" s="41">
        <f>G162+G215+G244+G271</f>
        <v>0</v>
      </c>
      <c r="H130" s="41">
        <f>H162+H183+H215+H244+H271</f>
        <v>21.17</v>
      </c>
      <c r="I130" s="41">
        <f>I162+I183+I215+I244+I271</f>
        <v>0</v>
      </c>
      <c r="J130" s="41">
        <f>J162+J183+J215+J244+J271</f>
        <v>0</v>
      </c>
      <c r="K130" s="40">
        <f t="shared" si="23"/>
        <v>21.17</v>
      </c>
    </row>
    <row r="131" spans="1:11" x14ac:dyDescent="0.25">
      <c r="A131" s="22"/>
      <c r="B131" s="16"/>
      <c r="C131" s="30" t="s">
        <v>48</v>
      </c>
      <c r="D131" s="41">
        <v>0</v>
      </c>
      <c r="E131" s="41">
        <v>0</v>
      </c>
      <c r="F131" s="41">
        <v>0</v>
      </c>
      <c r="G131" s="41">
        <v>0</v>
      </c>
      <c r="H131" s="41">
        <f>H130</f>
        <v>21.17</v>
      </c>
      <c r="I131" s="41">
        <f t="shared" ref="I131:K131" si="80">I130</f>
        <v>0</v>
      </c>
      <c r="J131" s="41">
        <f t="shared" si="80"/>
        <v>0</v>
      </c>
      <c r="K131" s="42">
        <f t="shared" si="80"/>
        <v>21.17</v>
      </c>
    </row>
    <row r="132" spans="1:11" ht="78" customHeight="1" x14ac:dyDescent="0.25">
      <c r="A132" s="22"/>
      <c r="B132" s="16"/>
      <c r="C132" s="29" t="s">
        <v>52</v>
      </c>
      <c r="D132" s="41">
        <f>D163+D185+D217+D245+D272</f>
        <v>0</v>
      </c>
      <c r="E132" s="41">
        <f>E163+E185+E217+E245+E272</f>
        <v>374.84</v>
      </c>
      <c r="F132" s="41">
        <f>F163+F185+F217+F245+F272</f>
        <v>409.73</v>
      </c>
      <c r="G132" s="41">
        <f>G163+G217+G245+G272</f>
        <v>174</v>
      </c>
      <c r="H132" s="41">
        <f>H163+H185+H217+H245+H272</f>
        <v>77.52</v>
      </c>
      <c r="I132" s="41">
        <f>I163+I185+I217+I245+I272</f>
        <v>77.52</v>
      </c>
      <c r="J132" s="41">
        <f>J163+J185+J217+J245+J272</f>
        <v>77.52</v>
      </c>
      <c r="K132" s="40">
        <f t="shared" si="23"/>
        <v>1191.1299999999999</v>
      </c>
    </row>
    <row r="133" spans="1:11" x14ac:dyDescent="0.25">
      <c r="A133" s="22"/>
      <c r="B133" s="16"/>
      <c r="C133" s="30" t="s">
        <v>47</v>
      </c>
      <c r="D133" s="41">
        <f>D132</f>
        <v>0</v>
      </c>
      <c r="E133" s="41">
        <f t="shared" ref="E133:G133" si="81">E132</f>
        <v>374.84</v>
      </c>
      <c r="F133" s="41">
        <f t="shared" si="81"/>
        <v>409.73</v>
      </c>
      <c r="G133" s="41">
        <f t="shared" si="81"/>
        <v>174</v>
      </c>
      <c r="H133" s="41">
        <v>0</v>
      </c>
      <c r="I133" s="41">
        <v>0</v>
      </c>
      <c r="J133" s="41">
        <v>0</v>
      </c>
      <c r="K133" s="40">
        <f t="shared" si="23"/>
        <v>958.56999999999994</v>
      </c>
    </row>
    <row r="134" spans="1:11" x14ac:dyDescent="0.25">
      <c r="A134" s="22"/>
      <c r="B134" s="16"/>
      <c r="C134" s="30" t="s">
        <v>48</v>
      </c>
      <c r="D134" s="41">
        <v>0</v>
      </c>
      <c r="E134" s="41">
        <v>0</v>
      </c>
      <c r="F134" s="41">
        <v>0</v>
      </c>
      <c r="G134" s="41">
        <v>0</v>
      </c>
      <c r="H134" s="41">
        <f>H132</f>
        <v>77.52</v>
      </c>
      <c r="I134" s="41">
        <f t="shared" ref="I134:J134" si="82">I132</f>
        <v>77.52</v>
      </c>
      <c r="J134" s="41">
        <f t="shared" si="82"/>
        <v>77.52</v>
      </c>
      <c r="K134" s="40">
        <f t="shared" si="23"/>
        <v>232.56</v>
      </c>
    </row>
    <row r="135" spans="1:11" ht="72" x14ac:dyDescent="0.25">
      <c r="A135" s="22"/>
      <c r="B135" s="16"/>
      <c r="C135" s="29" t="s">
        <v>53</v>
      </c>
      <c r="D135" s="41">
        <f>D165+D186+D220+D247+D273</f>
        <v>0</v>
      </c>
      <c r="E135" s="41">
        <f>E165+E186+E220+E247+E273</f>
        <v>117.05</v>
      </c>
      <c r="F135" s="41">
        <f>F165+F186+F220+F247+F273</f>
        <v>0</v>
      </c>
      <c r="G135" s="41">
        <f>G165+G220+G247+G273</f>
        <v>0</v>
      </c>
      <c r="H135" s="41">
        <f>H165+H186+H220+H247+H273</f>
        <v>0</v>
      </c>
      <c r="I135" s="41">
        <f>I165+I186+I220+I247+I273</f>
        <v>0</v>
      </c>
      <c r="J135" s="41">
        <f>J165+J186+J220+J247+J273</f>
        <v>0</v>
      </c>
      <c r="K135" s="40">
        <f t="shared" si="23"/>
        <v>117.05</v>
      </c>
    </row>
    <row r="136" spans="1:11" x14ac:dyDescent="0.25">
      <c r="A136" s="22"/>
      <c r="B136" s="16"/>
      <c r="C136" s="30" t="s">
        <v>47</v>
      </c>
      <c r="D136" s="41">
        <f>D135</f>
        <v>0</v>
      </c>
      <c r="E136" s="41">
        <f t="shared" ref="E136:K136" si="83">E135</f>
        <v>117.05</v>
      </c>
      <c r="F136" s="41">
        <f t="shared" si="83"/>
        <v>0</v>
      </c>
      <c r="G136" s="41">
        <f t="shared" si="83"/>
        <v>0</v>
      </c>
      <c r="H136" s="41">
        <f t="shared" si="83"/>
        <v>0</v>
      </c>
      <c r="I136" s="41">
        <f t="shared" si="83"/>
        <v>0</v>
      </c>
      <c r="J136" s="41">
        <f t="shared" si="83"/>
        <v>0</v>
      </c>
      <c r="K136" s="42">
        <f t="shared" si="83"/>
        <v>117.05</v>
      </c>
    </row>
    <row r="137" spans="1:11" x14ac:dyDescent="0.25">
      <c r="A137" s="22"/>
      <c r="B137" s="16"/>
      <c r="C137" s="29" t="s">
        <v>10</v>
      </c>
      <c r="D137" s="41">
        <f t="shared" ref="D137:J137" si="84">D167+D187+D221+D248+D274</f>
        <v>0</v>
      </c>
      <c r="E137" s="41">
        <f t="shared" si="84"/>
        <v>0</v>
      </c>
      <c r="F137" s="41">
        <f t="shared" si="84"/>
        <v>0</v>
      </c>
      <c r="G137" s="41">
        <f t="shared" si="84"/>
        <v>0</v>
      </c>
      <c r="H137" s="41">
        <f t="shared" si="84"/>
        <v>0</v>
      </c>
      <c r="I137" s="41">
        <f t="shared" si="84"/>
        <v>0</v>
      </c>
      <c r="J137" s="41">
        <f t="shared" si="84"/>
        <v>0</v>
      </c>
      <c r="K137" s="40">
        <f t="shared" si="23"/>
        <v>0</v>
      </c>
    </row>
    <row r="138" spans="1:11" ht="24" x14ac:dyDescent="0.25">
      <c r="A138" s="22"/>
      <c r="B138" s="16"/>
      <c r="C138" s="29" t="s">
        <v>7</v>
      </c>
      <c r="D138" s="41">
        <f t="shared" ref="D138:J139" si="85">D168+D190+D223+D251+D277</f>
        <v>0</v>
      </c>
      <c r="E138" s="41">
        <f t="shared" si="85"/>
        <v>0</v>
      </c>
      <c r="F138" s="41">
        <f t="shared" si="85"/>
        <v>0</v>
      </c>
      <c r="G138" s="41">
        <f t="shared" si="85"/>
        <v>0</v>
      </c>
      <c r="H138" s="41">
        <f t="shared" si="85"/>
        <v>0</v>
      </c>
      <c r="I138" s="41">
        <f t="shared" si="85"/>
        <v>0</v>
      </c>
      <c r="J138" s="41">
        <f t="shared" si="85"/>
        <v>0</v>
      </c>
      <c r="K138" s="40">
        <f t="shared" ref="K138:K140" si="86">E138+F138+G138+H138+I138+J138</f>
        <v>0</v>
      </c>
    </row>
    <row r="139" spans="1:11" ht="36" x14ac:dyDescent="0.25">
      <c r="A139" s="22"/>
      <c r="B139" s="16"/>
      <c r="C139" s="29" t="s">
        <v>8</v>
      </c>
      <c r="D139" s="41">
        <f t="shared" si="85"/>
        <v>0</v>
      </c>
      <c r="E139" s="41">
        <f t="shared" si="85"/>
        <v>0</v>
      </c>
      <c r="F139" s="41">
        <f t="shared" si="85"/>
        <v>0</v>
      </c>
      <c r="G139" s="41">
        <f t="shared" si="85"/>
        <v>0</v>
      </c>
      <c r="H139" s="41">
        <f t="shared" si="85"/>
        <v>0</v>
      </c>
      <c r="I139" s="41">
        <f t="shared" si="85"/>
        <v>0</v>
      </c>
      <c r="J139" s="41">
        <f t="shared" si="85"/>
        <v>0</v>
      </c>
      <c r="K139" s="40">
        <f t="shared" si="86"/>
        <v>0</v>
      </c>
    </row>
    <row r="140" spans="1:11" ht="24" x14ac:dyDescent="0.25">
      <c r="A140" s="22"/>
      <c r="B140" s="16"/>
      <c r="C140" s="29" t="s">
        <v>37</v>
      </c>
      <c r="D140" s="41">
        <f t="shared" ref="D140" si="87">D142</f>
        <v>19.990000000000002</v>
      </c>
      <c r="E140" s="41">
        <f t="shared" ref="E140:I140" si="88">E142</f>
        <v>35.32</v>
      </c>
      <c r="F140" s="41">
        <f t="shared" si="88"/>
        <v>21.9</v>
      </c>
      <c r="G140" s="41">
        <f>G142+G144</f>
        <v>302.32</v>
      </c>
      <c r="H140" s="41">
        <f t="shared" si="88"/>
        <v>0</v>
      </c>
      <c r="I140" s="41">
        <f t="shared" si="88"/>
        <v>0</v>
      </c>
      <c r="J140" s="41">
        <f t="shared" ref="J140" si="89">J142</f>
        <v>0</v>
      </c>
      <c r="K140" s="40">
        <f t="shared" si="86"/>
        <v>359.53999999999996</v>
      </c>
    </row>
    <row r="141" spans="1:11" x14ac:dyDescent="0.25">
      <c r="A141" s="22"/>
      <c r="B141" s="16"/>
      <c r="C141" s="29" t="s">
        <v>5</v>
      </c>
      <c r="D141" s="41"/>
      <c r="E141" s="41"/>
      <c r="F141" s="41"/>
      <c r="G141" s="41"/>
      <c r="H141" s="41"/>
      <c r="I141" s="41"/>
      <c r="J141" s="41"/>
      <c r="K141" s="40"/>
    </row>
    <row r="142" spans="1:11" ht="72" customHeight="1" x14ac:dyDescent="0.25">
      <c r="A142" s="22"/>
      <c r="B142" s="16" t="s">
        <v>14</v>
      </c>
      <c r="C142" s="29" t="s">
        <v>49</v>
      </c>
      <c r="D142" s="41">
        <f>D172+D194+D227+D255+D281</f>
        <v>19.990000000000002</v>
      </c>
      <c r="E142" s="41">
        <f>E172+E194+E227+E255+E281</f>
        <v>35.32</v>
      </c>
      <c r="F142" s="41">
        <f>F172+F194+F227+F255+F281</f>
        <v>21.9</v>
      </c>
      <c r="G142" s="41">
        <f>G172+G281+G227</f>
        <v>16</v>
      </c>
      <c r="H142" s="41">
        <f>H172+H194+H227+H255+H281</f>
        <v>0</v>
      </c>
      <c r="I142" s="41">
        <f>I172+I194+I227+I255+I281</f>
        <v>0</v>
      </c>
      <c r="J142" s="41">
        <f>J172+J194+J227+J255+J281</f>
        <v>0</v>
      </c>
      <c r="K142" s="40">
        <f t="shared" ref="K142:K144" si="90">E142+F142+G142+H142+I142+J142</f>
        <v>73.22</v>
      </c>
    </row>
    <row r="143" spans="1:11" x14ac:dyDescent="0.25">
      <c r="A143" s="22"/>
      <c r="B143" s="16"/>
      <c r="C143" s="30" t="s">
        <v>47</v>
      </c>
      <c r="D143" s="41">
        <f>D142</f>
        <v>19.990000000000002</v>
      </c>
      <c r="E143" s="41">
        <f t="shared" ref="E143:K143" si="91">E142</f>
        <v>35.32</v>
      </c>
      <c r="F143" s="41">
        <f t="shared" si="91"/>
        <v>21.9</v>
      </c>
      <c r="G143" s="41">
        <f t="shared" si="91"/>
        <v>16</v>
      </c>
      <c r="H143" s="41">
        <f t="shared" si="91"/>
        <v>0</v>
      </c>
      <c r="I143" s="41">
        <f t="shared" si="91"/>
        <v>0</v>
      </c>
      <c r="J143" s="41">
        <f t="shared" si="91"/>
        <v>0</v>
      </c>
      <c r="K143" s="42">
        <f t="shared" si="91"/>
        <v>73.22</v>
      </c>
    </row>
    <row r="144" spans="1:11" ht="68.25" customHeight="1" x14ac:dyDescent="0.25">
      <c r="A144" s="22"/>
      <c r="B144" s="16"/>
      <c r="C144" s="29" t="s">
        <v>52</v>
      </c>
      <c r="D144" s="41">
        <v>0</v>
      </c>
      <c r="E144" s="41">
        <v>0</v>
      </c>
      <c r="F144" s="41">
        <v>0</v>
      </c>
      <c r="G144" s="41">
        <f>G196</f>
        <v>286.32</v>
      </c>
      <c r="H144" s="41">
        <v>0</v>
      </c>
      <c r="I144" s="41">
        <v>0</v>
      </c>
      <c r="J144" s="41">
        <v>0</v>
      </c>
      <c r="K144" s="40">
        <f t="shared" si="90"/>
        <v>286.32</v>
      </c>
    </row>
    <row r="145" spans="1:11" x14ac:dyDescent="0.25">
      <c r="A145" s="22"/>
      <c r="B145" s="16"/>
      <c r="C145" s="31" t="s">
        <v>47</v>
      </c>
      <c r="D145" s="43">
        <f>D144</f>
        <v>0</v>
      </c>
      <c r="E145" s="43">
        <f t="shared" ref="E145:K145" si="92">E144</f>
        <v>0</v>
      </c>
      <c r="F145" s="43">
        <f t="shared" si="92"/>
        <v>0</v>
      </c>
      <c r="G145" s="43">
        <f t="shared" si="92"/>
        <v>286.32</v>
      </c>
      <c r="H145" s="43">
        <f t="shared" si="92"/>
        <v>0</v>
      </c>
      <c r="I145" s="43">
        <f t="shared" si="92"/>
        <v>0</v>
      </c>
      <c r="J145" s="43">
        <f t="shared" si="92"/>
        <v>0</v>
      </c>
      <c r="K145" s="44">
        <f t="shared" si="92"/>
        <v>286.32</v>
      </c>
    </row>
    <row r="146" spans="1:11" ht="129.75" customHeight="1" x14ac:dyDescent="0.25">
      <c r="A146" s="149" t="s">
        <v>26</v>
      </c>
      <c r="B146" s="140" t="s">
        <v>39</v>
      </c>
      <c r="C146" s="152"/>
      <c r="D146" s="49">
        <f>D149+D152+D153+D172</f>
        <v>1074.95</v>
      </c>
      <c r="E146" s="49">
        <f>E149+E152+E153+E172</f>
        <v>334.95</v>
      </c>
      <c r="F146" s="49">
        <f>F149+F152+F153+F172</f>
        <v>374.52</v>
      </c>
      <c r="G146" s="49">
        <f>G149+G170</f>
        <v>1829.1299999999999</v>
      </c>
      <c r="H146" s="49">
        <f t="shared" ref="H146:I146" si="93">H149</f>
        <v>0</v>
      </c>
      <c r="I146" s="157">
        <f t="shared" si="93"/>
        <v>0</v>
      </c>
      <c r="J146" s="157">
        <f t="shared" ref="J146" si="94">J149</f>
        <v>0</v>
      </c>
      <c r="K146" s="139">
        <f>E146+F146+G146+H146+I146+J146+D146</f>
        <v>3613.55</v>
      </c>
    </row>
    <row r="147" spans="1:11" ht="1.5" hidden="1" customHeight="1" x14ac:dyDescent="0.25">
      <c r="A147" s="150"/>
      <c r="B147" s="141"/>
      <c r="C147" s="153"/>
      <c r="D147" s="50"/>
      <c r="E147" s="51"/>
      <c r="F147" s="51"/>
      <c r="G147" s="51"/>
      <c r="H147" s="51"/>
      <c r="I147" s="158"/>
      <c r="J147" s="157"/>
      <c r="K147" s="139"/>
    </row>
    <row r="148" spans="1:11" ht="6" customHeight="1" x14ac:dyDescent="0.25">
      <c r="A148" s="151"/>
      <c r="B148" s="142"/>
      <c r="C148" s="152"/>
      <c r="D148" s="33"/>
      <c r="E148" s="52"/>
      <c r="F148" s="52"/>
      <c r="G148" s="52"/>
      <c r="H148" s="52"/>
      <c r="I148" s="157"/>
      <c r="J148" s="157"/>
      <c r="K148" s="139"/>
    </row>
    <row r="149" spans="1:11" x14ac:dyDescent="0.25">
      <c r="A149" s="22"/>
      <c r="B149" s="16"/>
      <c r="C149" s="33" t="s">
        <v>43</v>
      </c>
      <c r="D149" s="47">
        <f t="shared" ref="D149:I149" si="95">D152+D153+D156</f>
        <v>1065.46</v>
      </c>
      <c r="E149" s="47">
        <f t="shared" si="95"/>
        <v>299.63</v>
      </c>
      <c r="F149" s="47">
        <f t="shared" si="95"/>
        <v>352.62</v>
      </c>
      <c r="G149" s="47">
        <f t="shared" si="95"/>
        <v>1542.81</v>
      </c>
      <c r="H149" s="47">
        <f t="shared" si="95"/>
        <v>0</v>
      </c>
      <c r="I149" s="47">
        <f t="shared" si="95"/>
        <v>0</v>
      </c>
      <c r="J149" s="47">
        <f t="shared" ref="J149" si="96">J152+J153+J156</f>
        <v>0</v>
      </c>
      <c r="K149" s="48">
        <f>E149+F149+G149+H149+I149+J149+D149</f>
        <v>3260.52</v>
      </c>
    </row>
    <row r="150" spans="1:11" x14ac:dyDescent="0.25">
      <c r="A150" s="22"/>
      <c r="B150" s="16"/>
      <c r="C150" s="30" t="s">
        <v>47</v>
      </c>
      <c r="D150" s="41">
        <f>D149</f>
        <v>1065.46</v>
      </c>
      <c r="E150" s="41">
        <f t="shared" ref="E150:G150" si="97">E149</f>
        <v>299.63</v>
      </c>
      <c r="F150" s="41">
        <f t="shared" si="97"/>
        <v>352.62</v>
      </c>
      <c r="G150" s="41">
        <f t="shared" si="97"/>
        <v>1542.81</v>
      </c>
      <c r="H150" s="41">
        <v>0</v>
      </c>
      <c r="I150" s="41">
        <v>0</v>
      </c>
      <c r="J150" s="41">
        <v>0</v>
      </c>
      <c r="K150" s="40">
        <f t="shared" ref="K150:K151" si="98">E150+F150+G150+H150+I150+J150+D150</f>
        <v>3260.52</v>
      </c>
    </row>
    <row r="151" spans="1:11" x14ac:dyDescent="0.25">
      <c r="A151" s="22"/>
      <c r="B151" s="16"/>
      <c r="C151" s="30" t="s">
        <v>48</v>
      </c>
      <c r="D151" s="41">
        <v>0</v>
      </c>
      <c r="E151" s="41">
        <v>0</v>
      </c>
      <c r="F151" s="41">
        <v>0</v>
      </c>
      <c r="G151" s="41">
        <v>0</v>
      </c>
      <c r="H151" s="41">
        <f>H149</f>
        <v>0</v>
      </c>
      <c r="I151" s="41">
        <f t="shared" ref="I151:J151" si="99">I149</f>
        <v>0</v>
      </c>
      <c r="J151" s="41">
        <f t="shared" si="99"/>
        <v>0</v>
      </c>
      <c r="K151" s="40">
        <f t="shared" si="98"/>
        <v>0</v>
      </c>
    </row>
    <row r="152" spans="1:11" ht="24" x14ac:dyDescent="0.25">
      <c r="A152" s="22"/>
      <c r="B152" s="16"/>
      <c r="C152" s="29" t="s">
        <v>3</v>
      </c>
      <c r="D152" s="41">
        <v>0</v>
      </c>
      <c r="E152" s="41">
        <v>0</v>
      </c>
      <c r="F152" s="41">
        <v>0</v>
      </c>
      <c r="G152" s="41">
        <v>0</v>
      </c>
      <c r="H152" s="41">
        <v>0</v>
      </c>
      <c r="I152" s="41">
        <v>0</v>
      </c>
      <c r="J152" s="41">
        <v>0</v>
      </c>
      <c r="K152" s="40">
        <f t="shared" ref="K152:K153" si="100">E152+F152+G152+H152+I152+J152</f>
        <v>0</v>
      </c>
    </row>
    <row r="153" spans="1:11" x14ac:dyDescent="0.25">
      <c r="A153" s="22"/>
      <c r="B153" s="16"/>
      <c r="C153" s="29" t="s">
        <v>4</v>
      </c>
      <c r="D153" s="41">
        <f t="shared" ref="D153" si="101">D155</f>
        <v>0</v>
      </c>
      <c r="E153" s="41">
        <f t="shared" ref="E153:I153" si="102">E155</f>
        <v>0</v>
      </c>
      <c r="F153" s="41">
        <f t="shared" si="102"/>
        <v>0</v>
      </c>
      <c r="G153" s="41">
        <f t="shared" si="102"/>
        <v>0</v>
      </c>
      <c r="H153" s="41">
        <f t="shared" si="102"/>
        <v>0</v>
      </c>
      <c r="I153" s="41">
        <f t="shared" si="102"/>
        <v>0</v>
      </c>
      <c r="J153" s="41">
        <f t="shared" ref="J153" si="103">J155</f>
        <v>0</v>
      </c>
      <c r="K153" s="40">
        <f t="shared" si="100"/>
        <v>0</v>
      </c>
    </row>
    <row r="154" spans="1:11" x14ac:dyDescent="0.25">
      <c r="A154" s="22"/>
      <c r="B154" s="16"/>
      <c r="C154" s="29" t="s">
        <v>5</v>
      </c>
      <c r="D154" s="29"/>
      <c r="E154" s="41"/>
      <c r="F154" s="41"/>
      <c r="G154" s="41"/>
      <c r="H154" s="41"/>
      <c r="I154" s="41"/>
      <c r="J154" s="41"/>
      <c r="K154" s="40"/>
    </row>
    <row r="155" spans="1:11" ht="76.5" customHeight="1" x14ac:dyDescent="0.25">
      <c r="A155" s="22"/>
      <c r="B155" s="16"/>
      <c r="C155" s="29" t="s">
        <v>49</v>
      </c>
      <c r="D155" s="41">
        <v>0</v>
      </c>
      <c r="E155" s="41">
        <v>0</v>
      </c>
      <c r="F155" s="41">
        <v>0</v>
      </c>
      <c r="G155" s="41">
        <v>0</v>
      </c>
      <c r="H155" s="41">
        <v>0</v>
      </c>
      <c r="I155" s="41">
        <v>0</v>
      </c>
      <c r="J155" s="41">
        <v>0</v>
      </c>
      <c r="K155" s="40">
        <f t="shared" ref="K155" si="104">E155+F155+G155+H155+I155+J155</f>
        <v>0</v>
      </c>
    </row>
    <row r="156" spans="1:11" ht="24" x14ac:dyDescent="0.25">
      <c r="A156" s="22"/>
      <c r="B156" s="16"/>
      <c r="C156" s="29" t="s">
        <v>6</v>
      </c>
      <c r="D156" s="29">
        <f>D160</f>
        <v>1065.46</v>
      </c>
      <c r="E156" s="41">
        <f t="shared" ref="E156:I156" si="105">E160+E162+E163+E165</f>
        <v>299.63</v>
      </c>
      <c r="F156" s="41">
        <f t="shared" si="105"/>
        <v>352.62</v>
      </c>
      <c r="G156" s="41">
        <f t="shared" si="105"/>
        <v>1542.81</v>
      </c>
      <c r="H156" s="41">
        <f t="shared" si="105"/>
        <v>0</v>
      </c>
      <c r="I156" s="41">
        <f t="shared" si="105"/>
        <v>0</v>
      </c>
      <c r="J156" s="41">
        <f t="shared" ref="J156" si="106">J160+J162+J163+J165</f>
        <v>0</v>
      </c>
      <c r="K156" s="40">
        <f>E156+F156+G156+H156+I156+J156+D156</f>
        <v>3260.52</v>
      </c>
    </row>
    <row r="157" spans="1:11" x14ac:dyDescent="0.25">
      <c r="A157" s="22"/>
      <c r="B157" s="16"/>
      <c r="C157" s="30" t="s">
        <v>47</v>
      </c>
      <c r="D157" s="29">
        <f>D156</f>
        <v>1065.46</v>
      </c>
      <c r="E157" s="29">
        <f t="shared" ref="E157:K157" si="107">E156</f>
        <v>299.63</v>
      </c>
      <c r="F157" s="29">
        <f t="shared" si="107"/>
        <v>352.62</v>
      </c>
      <c r="G157" s="29">
        <f t="shared" si="107"/>
        <v>1542.81</v>
      </c>
      <c r="H157" s="29">
        <f t="shared" si="107"/>
        <v>0</v>
      </c>
      <c r="I157" s="29">
        <f t="shared" si="107"/>
        <v>0</v>
      </c>
      <c r="J157" s="29">
        <f t="shared" si="107"/>
        <v>0</v>
      </c>
      <c r="K157" s="53">
        <f t="shared" si="107"/>
        <v>3260.52</v>
      </c>
    </row>
    <row r="158" spans="1:11" x14ac:dyDescent="0.25">
      <c r="A158" s="22"/>
      <c r="B158" s="16"/>
      <c r="C158" s="29" t="s">
        <v>5</v>
      </c>
      <c r="D158" s="29"/>
      <c r="E158" s="41"/>
      <c r="F158" s="41"/>
      <c r="G158" s="41"/>
      <c r="H158" s="41"/>
      <c r="I158" s="41"/>
      <c r="J158" s="41"/>
      <c r="K158" s="40"/>
    </row>
    <row r="159" spans="1:11" ht="81.75" customHeight="1" x14ac:dyDescent="0.25">
      <c r="A159" s="22"/>
      <c r="B159" s="16"/>
      <c r="C159" s="29" t="s">
        <v>50</v>
      </c>
      <c r="D159" s="41">
        <v>0</v>
      </c>
      <c r="E159" s="41">
        <v>0</v>
      </c>
      <c r="F159" s="41">
        <v>0</v>
      </c>
      <c r="G159" s="41">
        <v>0</v>
      </c>
      <c r="H159" s="41">
        <v>0</v>
      </c>
      <c r="I159" s="41">
        <v>0</v>
      </c>
      <c r="J159" s="41">
        <v>0</v>
      </c>
      <c r="K159" s="40">
        <f t="shared" ref="K159:K172" si="108">E159+F159+G159+H159+I159+J159+D159</f>
        <v>0</v>
      </c>
    </row>
    <row r="160" spans="1:11" ht="63.75" customHeight="1" x14ac:dyDescent="0.25">
      <c r="A160" s="22"/>
      <c r="B160" s="16"/>
      <c r="C160" s="29" t="s">
        <v>49</v>
      </c>
      <c r="D160" s="29">
        <v>1065.46</v>
      </c>
      <c r="E160" s="41">
        <v>188.02</v>
      </c>
      <c r="F160" s="41">
        <v>352.62</v>
      </c>
      <c r="G160" s="41">
        <v>1542.81</v>
      </c>
      <c r="H160" s="41">
        <v>0</v>
      </c>
      <c r="I160" s="41">
        <v>0</v>
      </c>
      <c r="J160" s="41">
        <v>0</v>
      </c>
      <c r="K160" s="40">
        <f>E160+F160+G160+H160+I160+J160+D160</f>
        <v>3148.91</v>
      </c>
    </row>
    <row r="161" spans="1:11" ht="27.75" customHeight="1" x14ac:dyDescent="0.25">
      <c r="A161" s="22"/>
      <c r="B161" s="16"/>
      <c r="C161" s="30" t="s">
        <v>47</v>
      </c>
      <c r="D161" s="29">
        <f>D160</f>
        <v>1065.46</v>
      </c>
      <c r="E161" s="29">
        <f t="shared" ref="E161:K161" si="109">E160</f>
        <v>188.02</v>
      </c>
      <c r="F161" s="29">
        <f t="shared" si="109"/>
        <v>352.62</v>
      </c>
      <c r="G161" s="29">
        <f t="shared" si="109"/>
        <v>1542.81</v>
      </c>
      <c r="H161" s="29">
        <f t="shared" si="109"/>
        <v>0</v>
      </c>
      <c r="I161" s="29">
        <f t="shared" si="109"/>
        <v>0</v>
      </c>
      <c r="J161" s="29">
        <f t="shared" si="109"/>
        <v>0</v>
      </c>
      <c r="K161" s="53">
        <f t="shared" si="109"/>
        <v>3148.91</v>
      </c>
    </row>
    <row r="162" spans="1:11" ht="77.25" customHeight="1" x14ac:dyDescent="0.25">
      <c r="A162" s="22"/>
      <c r="B162" s="16"/>
      <c r="C162" s="29" t="s">
        <v>51</v>
      </c>
      <c r="D162" s="41">
        <v>0</v>
      </c>
      <c r="E162" s="41">
        <v>0</v>
      </c>
      <c r="F162" s="41">
        <v>0</v>
      </c>
      <c r="G162" s="41">
        <v>0</v>
      </c>
      <c r="H162" s="41">
        <v>0</v>
      </c>
      <c r="I162" s="41">
        <v>0</v>
      </c>
      <c r="J162" s="41">
        <v>0</v>
      </c>
      <c r="K162" s="40">
        <f t="shared" si="108"/>
        <v>0</v>
      </c>
    </row>
    <row r="163" spans="1:11" ht="85.5" customHeight="1" x14ac:dyDescent="0.25">
      <c r="A163" s="22"/>
      <c r="B163" s="16"/>
      <c r="C163" s="29" t="s">
        <v>52</v>
      </c>
      <c r="D163" s="41">
        <v>0</v>
      </c>
      <c r="E163" s="41">
        <v>19.559999999999999</v>
      </c>
      <c r="F163" s="41">
        <v>0</v>
      </c>
      <c r="G163" s="41">
        <v>0</v>
      </c>
      <c r="H163" s="41">
        <v>0</v>
      </c>
      <c r="I163" s="41">
        <v>0</v>
      </c>
      <c r="J163" s="41">
        <v>0</v>
      </c>
      <c r="K163" s="40">
        <f t="shared" si="108"/>
        <v>19.559999999999999</v>
      </c>
    </row>
    <row r="164" spans="1:11" x14ac:dyDescent="0.25">
      <c r="A164" s="22"/>
      <c r="B164" s="16"/>
      <c r="C164" s="30" t="s">
        <v>47</v>
      </c>
      <c r="D164" s="41">
        <f>D163</f>
        <v>0</v>
      </c>
      <c r="E164" s="41">
        <f t="shared" ref="E164:K164" si="110">E163</f>
        <v>19.559999999999999</v>
      </c>
      <c r="F164" s="41">
        <f t="shared" si="110"/>
        <v>0</v>
      </c>
      <c r="G164" s="41">
        <f t="shared" si="110"/>
        <v>0</v>
      </c>
      <c r="H164" s="41">
        <f t="shared" si="110"/>
        <v>0</v>
      </c>
      <c r="I164" s="41">
        <f t="shared" si="110"/>
        <v>0</v>
      </c>
      <c r="J164" s="41">
        <f t="shared" si="110"/>
        <v>0</v>
      </c>
      <c r="K164" s="42">
        <f t="shared" si="110"/>
        <v>19.559999999999999</v>
      </c>
    </row>
    <row r="165" spans="1:11" ht="72" x14ac:dyDescent="0.25">
      <c r="A165" s="22"/>
      <c r="B165" s="16"/>
      <c r="C165" s="29" t="s">
        <v>53</v>
      </c>
      <c r="D165" s="41">
        <v>0</v>
      </c>
      <c r="E165" s="41">
        <v>92.05</v>
      </c>
      <c r="F165" s="41">
        <v>0</v>
      </c>
      <c r="G165" s="41">
        <v>0</v>
      </c>
      <c r="H165" s="41">
        <v>0</v>
      </c>
      <c r="I165" s="41">
        <v>0</v>
      </c>
      <c r="J165" s="41">
        <v>0</v>
      </c>
      <c r="K165" s="40">
        <f t="shared" si="108"/>
        <v>92.05</v>
      </c>
    </row>
    <row r="166" spans="1:11" x14ac:dyDescent="0.25">
      <c r="A166" s="22"/>
      <c r="B166" s="16"/>
      <c r="C166" s="30" t="s">
        <v>47</v>
      </c>
      <c r="D166" s="41">
        <f>D165</f>
        <v>0</v>
      </c>
      <c r="E166" s="41">
        <f t="shared" ref="E166:K166" si="111">E165</f>
        <v>92.05</v>
      </c>
      <c r="F166" s="41">
        <f t="shared" si="111"/>
        <v>0</v>
      </c>
      <c r="G166" s="41">
        <f t="shared" si="111"/>
        <v>0</v>
      </c>
      <c r="H166" s="41">
        <f t="shared" si="111"/>
        <v>0</v>
      </c>
      <c r="I166" s="41">
        <f t="shared" si="111"/>
        <v>0</v>
      </c>
      <c r="J166" s="41">
        <f t="shared" si="111"/>
        <v>0</v>
      </c>
      <c r="K166" s="42">
        <f t="shared" si="111"/>
        <v>92.05</v>
      </c>
    </row>
    <row r="167" spans="1:11" x14ac:dyDescent="0.25">
      <c r="A167" s="22"/>
      <c r="B167" s="16"/>
      <c r="C167" s="29" t="s">
        <v>10</v>
      </c>
      <c r="D167" s="41">
        <v>0</v>
      </c>
      <c r="E167" s="41">
        <v>0</v>
      </c>
      <c r="F167" s="41">
        <v>0</v>
      </c>
      <c r="G167" s="41">
        <v>0</v>
      </c>
      <c r="H167" s="41">
        <v>0</v>
      </c>
      <c r="I167" s="41">
        <v>0</v>
      </c>
      <c r="J167" s="41">
        <v>0</v>
      </c>
      <c r="K167" s="40">
        <f t="shared" si="108"/>
        <v>0</v>
      </c>
    </row>
    <row r="168" spans="1:11" ht="24" x14ac:dyDescent="0.25">
      <c r="A168" s="22"/>
      <c r="B168" s="16"/>
      <c r="C168" s="29" t="s">
        <v>7</v>
      </c>
      <c r="D168" s="41">
        <v>0</v>
      </c>
      <c r="E168" s="41">
        <v>0</v>
      </c>
      <c r="F168" s="41">
        <v>0</v>
      </c>
      <c r="G168" s="41">
        <v>0</v>
      </c>
      <c r="H168" s="41">
        <v>0</v>
      </c>
      <c r="I168" s="41">
        <v>0</v>
      </c>
      <c r="J168" s="41">
        <v>0</v>
      </c>
      <c r="K168" s="40">
        <f t="shared" si="108"/>
        <v>0</v>
      </c>
    </row>
    <row r="169" spans="1:11" ht="36" x14ac:dyDescent="0.25">
      <c r="A169" s="22"/>
      <c r="B169" s="16"/>
      <c r="C169" s="29" t="s">
        <v>8</v>
      </c>
      <c r="D169" s="41">
        <v>0</v>
      </c>
      <c r="E169" s="41">
        <v>0</v>
      </c>
      <c r="F169" s="41">
        <v>0</v>
      </c>
      <c r="G169" s="41">
        <v>0</v>
      </c>
      <c r="H169" s="41">
        <v>0</v>
      </c>
      <c r="I169" s="41">
        <v>0</v>
      </c>
      <c r="J169" s="41">
        <v>0</v>
      </c>
      <c r="K169" s="40">
        <f t="shared" si="108"/>
        <v>0</v>
      </c>
    </row>
    <row r="170" spans="1:11" ht="24" x14ac:dyDescent="0.25">
      <c r="A170" s="22"/>
      <c r="B170" s="16"/>
      <c r="C170" s="29" t="s">
        <v>37</v>
      </c>
      <c r="D170" s="29">
        <f>D172</f>
        <v>9.49</v>
      </c>
      <c r="E170" s="41">
        <f>E172+E196</f>
        <v>35.32</v>
      </c>
      <c r="F170" s="41">
        <f t="shared" ref="F170:J170" si="112">F172+F196</f>
        <v>21.9</v>
      </c>
      <c r="G170" s="41">
        <f t="shared" si="112"/>
        <v>286.32</v>
      </c>
      <c r="H170" s="41">
        <f t="shared" si="112"/>
        <v>0</v>
      </c>
      <c r="I170" s="41">
        <f t="shared" si="112"/>
        <v>0</v>
      </c>
      <c r="J170" s="41">
        <f t="shared" si="112"/>
        <v>0</v>
      </c>
      <c r="K170" s="40">
        <f t="shared" si="108"/>
        <v>353.03</v>
      </c>
    </row>
    <row r="171" spans="1:11" x14ac:dyDescent="0.25">
      <c r="A171" s="22"/>
      <c r="B171" s="16"/>
      <c r="C171" s="29" t="s">
        <v>5</v>
      </c>
      <c r="D171" s="29"/>
      <c r="E171" s="41"/>
      <c r="F171" s="41"/>
      <c r="G171" s="41"/>
      <c r="H171" s="41"/>
      <c r="I171" s="41"/>
      <c r="J171" s="41"/>
      <c r="K171" s="40">
        <f t="shared" si="108"/>
        <v>0</v>
      </c>
    </row>
    <row r="172" spans="1:11" ht="63" customHeight="1" x14ac:dyDescent="0.25">
      <c r="A172" s="22"/>
      <c r="B172" s="16"/>
      <c r="C172" s="29" t="s">
        <v>49</v>
      </c>
      <c r="D172" s="29">
        <v>9.49</v>
      </c>
      <c r="E172" s="41">
        <v>35.32</v>
      </c>
      <c r="F172" s="41">
        <v>21.9</v>
      </c>
      <c r="G172" s="41">
        <v>0</v>
      </c>
      <c r="H172" s="41">
        <v>0</v>
      </c>
      <c r="I172" s="41">
        <v>0</v>
      </c>
      <c r="J172" s="41">
        <v>0</v>
      </c>
      <c r="K172" s="40">
        <f t="shared" si="108"/>
        <v>66.709999999999994</v>
      </c>
    </row>
    <row r="173" spans="1:11" ht="1.5" hidden="1" customHeight="1" thickBot="1" x14ac:dyDescent="0.3">
      <c r="A173" s="143" t="s">
        <v>25</v>
      </c>
      <c r="B173" s="172" t="s">
        <v>15</v>
      </c>
      <c r="C173" s="29" t="s">
        <v>52</v>
      </c>
      <c r="D173" s="29"/>
      <c r="E173" s="41">
        <f t="shared" ref="E173:I173" si="113">E175+E176+E177+E194</f>
        <v>0</v>
      </c>
      <c r="F173" s="41">
        <f t="shared" si="113"/>
        <v>0</v>
      </c>
      <c r="G173" s="41">
        <f t="shared" si="113"/>
        <v>0</v>
      </c>
      <c r="H173" s="41">
        <f t="shared" si="113"/>
        <v>0</v>
      </c>
      <c r="I173" s="161">
        <f t="shared" si="113"/>
        <v>0</v>
      </c>
      <c r="J173" s="161">
        <f t="shared" ref="J173" si="114">J175+J176+J177+J194</f>
        <v>0</v>
      </c>
      <c r="K173" s="174">
        <f t="shared" ref="K173:K263" si="115">E173+F173+G173+H173+I173+J173</f>
        <v>0</v>
      </c>
    </row>
    <row r="174" spans="1:11" ht="45" hidden="1" customHeight="1" thickBot="1" x14ac:dyDescent="0.3">
      <c r="A174" s="144"/>
      <c r="B174" s="173"/>
      <c r="C174" s="29" t="s">
        <v>49</v>
      </c>
      <c r="D174" s="29"/>
      <c r="E174" s="41"/>
      <c r="F174" s="41"/>
      <c r="G174" s="41"/>
      <c r="H174" s="41"/>
      <c r="I174" s="161"/>
      <c r="J174" s="161"/>
      <c r="K174" s="174"/>
    </row>
    <row r="175" spans="1:11" ht="30.75" hidden="1" customHeight="1" thickBot="1" x14ac:dyDescent="0.3">
      <c r="A175" s="22"/>
      <c r="B175" s="16"/>
      <c r="C175" s="29" t="s">
        <v>52</v>
      </c>
      <c r="D175" s="29"/>
      <c r="E175" s="41">
        <f t="shared" ref="E175:I175" si="116">E176+E177+E180</f>
        <v>0</v>
      </c>
      <c r="F175" s="41">
        <f t="shared" si="116"/>
        <v>0</v>
      </c>
      <c r="G175" s="41">
        <f t="shared" si="116"/>
        <v>0</v>
      </c>
      <c r="H175" s="41">
        <f t="shared" si="116"/>
        <v>0</v>
      </c>
      <c r="I175" s="41">
        <f t="shared" si="116"/>
        <v>0</v>
      </c>
      <c r="J175" s="41">
        <f t="shared" ref="J175" si="117">J176+J177+J180</f>
        <v>0</v>
      </c>
      <c r="K175" s="40">
        <f t="shared" ref="K175:K177" si="118">E175+F175+G175+H175+I175+J175</f>
        <v>0</v>
      </c>
    </row>
    <row r="176" spans="1:11" ht="15.75" hidden="1" customHeight="1" thickBot="1" x14ac:dyDescent="0.3">
      <c r="A176" s="22"/>
      <c r="B176" s="16"/>
      <c r="C176" s="29" t="s">
        <v>49</v>
      </c>
      <c r="D176" s="29"/>
      <c r="E176" s="41">
        <v>0</v>
      </c>
      <c r="F176" s="41">
        <v>0</v>
      </c>
      <c r="G176" s="41">
        <v>0</v>
      </c>
      <c r="H176" s="41">
        <v>0</v>
      </c>
      <c r="I176" s="41">
        <v>0</v>
      </c>
      <c r="J176" s="41">
        <v>0</v>
      </c>
      <c r="K176" s="40">
        <f t="shared" si="118"/>
        <v>0</v>
      </c>
    </row>
    <row r="177" spans="1:11" ht="15.75" hidden="1" customHeight="1" thickBot="1" x14ac:dyDescent="0.3">
      <c r="A177" s="22"/>
      <c r="B177" s="16"/>
      <c r="C177" s="29" t="s">
        <v>52</v>
      </c>
      <c r="D177" s="29"/>
      <c r="E177" s="41">
        <f t="shared" ref="E177:I177" si="119">E179</f>
        <v>0</v>
      </c>
      <c r="F177" s="41">
        <f t="shared" si="119"/>
        <v>0</v>
      </c>
      <c r="G177" s="41">
        <f t="shared" si="119"/>
        <v>0</v>
      </c>
      <c r="H177" s="41">
        <f t="shared" si="119"/>
        <v>0</v>
      </c>
      <c r="I177" s="41">
        <f t="shared" si="119"/>
        <v>0</v>
      </c>
      <c r="J177" s="41">
        <f t="shared" ref="J177" si="120">J179</f>
        <v>0</v>
      </c>
      <c r="K177" s="40">
        <f t="shared" si="118"/>
        <v>0</v>
      </c>
    </row>
    <row r="178" spans="1:11" ht="12" hidden="1" customHeight="1" thickBot="1" x14ac:dyDescent="0.3">
      <c r="A178" s="22"/>
      <c r="B178" s="16"/>
      <c r="C178" s="29" t="s">
        <v>49</v>
      </c>
      <c r="D178" s="29"/>
      <c r="E178" s="41"/>
      <c r="F178" s="41"/>
      <c r="G178" s="41"/>
      <c r="H178" s="41"/>
      <c r="I178" s="41"/>
      <c r="J178" s="41"/>
      <c r="K178" s="40"/>
    </row>
    <row r="179" spans="1:11" ht="45.75" hidden="1" customHeight="1" thickBot="1" x14ac:dyDescent="0.3">
      <c r="A179" s="22"/>
      <c r="B179" s="16"/>
      <c r="C179" s="29" t="s">
        <v>52</v>
      </c>
      <c r="D179" s="29"/>
      <c r="E179" s="41">
        <v>0</v>
      </c>
      <c r="F179" s="41">
        <v>0</v>
      </c>
      <c r="G179" s="41">
        <v>0</v>
      </c>
      <c r="H179" s="41">
        <v>0</v>
      </c>
      <c r="I179" s="41">
        <v>0</v>
      </c>
      <c r="J179" s="41">
        <v>0</v>
      </c>
      <c r="K179" s="40">
        <f t="shared" ref="K179:K180" si="121">E179+F179+G179+H179+I179+J179</f>
        <v>0</v>
      </c>
    </row>
    <row r="180" spans="1:11" ht="15.75" hidden="1" customHeight="1" thickBot="1" x14ac:dyDescent="0.3">
      <c r="A180" s="22"/>
      <c r="B180" s="16"/>
      <c r="C180" s="29" t="s">
        <v>49</v>
      </c>
      <c r="D180" s="29"/>
      <c r="E180" s="41">
        <f t="shared" ref="E180:I180" si="122">E182+E183+E185</f>
        <v>0</v>
      </c>
      <c r="F180" s="41">
        <f t="shared" si="122"/>
        <v>0</v>
      </c>
      <c r="G180" s="41">
        <f t="shared" si="122"/>
        <v>0</v>
      </c>
      <c r="H180" s="41">
        <f t="shared" si="122"/>
        <v>0</v>
      </c>
      <c r="I180" s="41">
        <f t="shared" si="122"/>
        <v>0</v>
      </c>
      <c r="J180" s="41">
        <f t="shared" ref="J180" si="123">J182+J183+J185</f>
        <v>0</v>
      </c>
      <c r="K180" s="40">
        <f t="shared" si="121"/>
        <v>0</v>
      </c>
    </row>
    <row r="181" spans="1:11" ht="15.75" hidden="1" customHeight="1" thickBot="1" x14ac:dyDescent="0.3">
      <c r="A181" s="22"/>
      <c r="B181" s="16"/>
      <c r="C181" s="29" t="s">
        <v>52</v>
      </c>
      <c r="D181" s="29"/>
      <c r="E181" s="41"/>
      <c r="F181" s="41"/>
      <c r="G181" s="41"/>
      <c r="H181" s="41"/>
      <c r="I181" s="41"/>
      <c r="J181" s="41"/>
      <c r="K181" s="40"/>
    </row>
    <row r="182" spans="1:11" ht="45.75" hidden="1" customHeight="1" thickBot="1" x14ac:dyDescent="0.3">
      <c r="A182" s="22"/>
      <c r="B182" s="16"/>
      <c r="C182" s="29" t="s">
        <v>49</v>
      </c>
      <c r="D182" s="29"/>
      <c r="E182" s="41">
        <v>0</v>
      </c>
      <c r="F182" s="41">
        <v>0</v>
      </c>
      <c r="G182" s="41">
        <v>0</v>
      </c>
      <c r="H182" s="41">
        <v>0</v>
      </c>
      <c r="I182" s="41">
        <v>0</v>
      </c>
      <c r="J182" s="41">
        <v>0</v>
      </c>
      <c r="K182" s="40">
        <f t="shared" ref="K182" si="124">E182+F182+G182+H182+I182+J182</f>
        <v>0</v>
      </c>
    </row>
    <row r="183" spans="1:11" ht="30.75" hidden="1" customHeight="1" thickBot="1" x14ac:dyDescent="0.3">
      <c r="A183" s="22"/>
      <c r="B183" s="16"/>
      <c r="C183" s="29" t="s">
        <v>52</v>
      </c>
      <c r="D183" s="29"/>
      <c r="E183" s="41">
        <v>0</v>
      </c>
      <c r="F183" s="41">
        <v>0</v>
      </c>
      <c r="G183" s="41">
        <v>0</v>
      </c>
      <c r="H183" s="41">
        <v>0</v>
      </c>
      <c r="I183" s="41">
        <v>0</v>
      </c>
      <c r="J183" s="41">
        <v>0</v>
      </c>
      <c r="K183" s="40">
        <f>E183+F183+G183+H183+I183+J183</f>
        <v>0</v>
      </c>
    </row>
    <row r="184" spans="1:11" ht="45.75" hidden="1" customHeight="1" thickBot="1" x14ac:dyDescent="0.3">
      <c r="A184" s="22"/>
      <c r="B184" s="16"/>
      <c r="C184" s="29" t="s">
        <v>49</v>
      </c>
      <c r="D184" s="29"/>
      <c r="E184" s="41">
        <v>0</v>
      </c>
      <c r="F184" s="41">
        <v>0</v>
      </c>
      <c r="G184" s="41">
        <v>0</v>
      </c>
      <c r="H184" s="41">
        <v>0</v>
      </c>
      <c r="I184" s="41">
        <v>0</v>
      </c>
      <c r="J184" s="41">
        <v>0</v>
      </c>
      <c r="K184" s="40">
        <f>E184+F184+G184+H184+I184+J184</f>
        <v>0</v>
      </c>
    </row>
    <row r="185" spans="1:11" ht="45.75" hidden="1" customHeight="1" thickBot="1" x14ac:dyDescent="0.3">
      <c r="A185" s="22"/>
      <c r="B185" s="16"/>
      <c r="C185" s="29" t="s">
        <v>52</v>
      </c>
      <c r="D185" s="29"/>
      <c r="E185" s="41">
        <v>0</v>
      </c>
      <c r="F185" s="41">
        <v>0</v>
      </c>
      <c r="G185" s="41">
        <v>0</v>
      </c>
      <c r="H185" s="41">
        <v>0</v>
      </c>
      <c r="I185" s="41">
        <v>0</v>
      </c>
      <c r="J185" s="41">
        <v>0</v>
      </c>
      <c r="K185" s="40">
        <f>E185+F185+G185+H185+I185+J185</f>
        <v>0</v>
      </c>
    </row>
    <row r="186" spans="1:11" ht="45.75" hidden="1" customHeight="1" thickBot="1" x14ac:dyDescent="0.3">
      <c r="A186" s="22"/>
      <c r="B186" s="16"/>
      <c r="C186" s="29" t="s">
        <v>49</v>
      </c>
      <c r="D186" s="29"/>
      <c r="E186" s="41">
        <v>0</v>
      </c>
      <c r="F186" s="41">
        <v>0</v>
      </c>
      <c r="G186" s="41">
        <v>0</v>
      </c>
      <c r="H186" s="41">
        <v>0</v>
      </c>
      <c r="I186" s="41">
        <v>0</v>
      </c>
      <c r="J186" s="41">
        <v>0</v>
      </c>
      <c r="K186" s="40">
        <f>E186+F186+G186+H186+I186+J186</f>
        <v>0</v>
      </c>
    </row>
    <row r="187" spans="1:11" ht="15.75" hidden="1" customHeight="1" thickBot="1" x14ac:dyDescent="0.3">
      <c r="A187" s="22"/>
      <c r="B187" s="16"/>
      <c r="C187" s="29" t="s">
        <v>52</v>
      </c>
      <c r="D187" s="29"/>
      <c r="E187" s="41">
        <f t="shared" ref="E187:I187" si="125">E189</f>
        <v>0</v>
      </c>
      <c r="F187" s="41">
        <f t="shared" si="125"/>
        <v>0</v>
      </c>
      <c r="G187" s="41">
        <f t="shared" si="125"/>
        <v>0</v>
      </c>
      <c r="H187" s="41">
        <f t="shared" si="125"/>
        <v>0</v>
      </c>
      <c r="I187" s="41">
        <f t="shared" si="125"/>
        <v>0</v>
      </c>
      <c r="J187" s="41">
        <f t="shared" ref="J187" si="126">J189</f>
        <v>0</v>
      </c>
      <c r="K187" s="40">
        <f t="shared" ref="K187" si="127">E187+F187+G187+H187+I187+J187</f>
        <v>0</v>
      </c>
    </row>
    <row r="188" spans="1:11" ht="15.75" hidden="1" customHeight="1" thickBot="1" x14ac:dyDescent="0.3">
      <c r="A188" s="22"/>
      <c r="B188" s="16"/>
      <c r="C188" s="29" t="s">
        <v>49</v>
      </c>
      <c r="D188" s="29"/>
      <c r="E188" s="41"/>
      <c r="F188" s="41"/>
      <c r="G188" s="41"/>
      <c r="H188" s="41"/>
      <c r="I188" s="41"/>
      <c r="J188" s="41"/>
      <c r="K188" s="40"/>
    </row>
    <row r="189" spans="1:11" ht="45.75" hidden="1" customHeight="1" thickBot="1" x14ac:dyDescent="0.3">
      <c r="A189" s="22"/>
      <c r="B189" s="16"/>
      <c r="C189" s="29" t="s">
        <v>52</v>
      </c>
      <c r="D189" s="29"/>
      <c r="E189" s="54">
        <f t="shared" ref="E189:I189" si="128">E440</f>
        <v>0</v>
      </c>
      <c r="F189" s="54">
        <f t="shared" si="128"/>
        <v>0</v>
      </c>
      <c r="G189" s="54">
        <f t="shared" si="128"/>
        <v>0</v>
      </c>
      <c r="H189" s="54">
        <f t="shared" si="128"/>
        <v>0</v>
      </c>
      <c r="I189" s="54">
        <f t="shared" si="128"/>
        <v>0</v>
      </c>
      <c r="J189" s="54">
        <f t="shared" ref="J189" si="129">J440</f>
        <v>0</v>
      </c>
      <c r="K189" s="55">
        <f t="shared" ref="K189:K192" si="130">E189+F189+G189+H189+I189+J189</f>
        <v>0</v>
      </c>
    </row>
    <row r="190" spans="1:11" ht="30.75" hidden="1" customHeight="1" thickBot="1" x14ac:dyDescent="0.3">
      <c r="A190" s="22"/>
      <c r="B190" s="16"/>
      <c r="C190" s="29" t="s">
        <v>49</v>
      </c>
      <c r="D190" s="29"/>
      <c r="E190" s="41">
        <v>0</v>
      </c>
      <c r="F190" s="41">
        <v>0</v>
      </c>
      <c r="G190" s="41">
        <v>0</v>
      </c>
      <c r="H190" s="41">
        <v>0</v>
      </c>
      <c r="I190" s="41">
        <v>0</v>
      </c>
      <c r="J190" s="41">
        <v>0</v>
      </c>
      <c r="K190" s="40">
        <f t="shared" si="130"/>
        <v>0</v>
      </c>
    </row>
    <row r="191" spans="1:11" ht="30.75" hidden="1" customHeight="1" thickBot="1" x14ac:dyDescent="0.3">
      <c r="A191" s="22"/>
      <c r="B191" s="16"/>
      <c r="C191" s="29" t="s">
        <v>52</v>
      </c>
      <c r="D191" s="29"/>
      <c r="E191" s="41">
        <v>0</v>
      </c>
      <c r="F191" s="41">
        <v>0</v>
      </c>
      <c r="G191" s="41">
        <v>0</v>
      </c>
      <c r="H191" s="41">
        <v>0</v>
      </c>
      <c r="I191" s="41">
        <v>0</v>
      </c>
      <c r="J191" s="41">
        <v>0</v>
      </c>
      <c r="K191" s="40">
        <f t="shared" si="130"/>
        <v>0</v>
      </c>
    </row>
    <row r="192" spans="1:11" ht="15.75" hidden="1" customHeight="1" thickBot="1" x14ac:dyDescent="0.3">
      <c r="A192" s="22"/>
      <c r="B192" s="16"/>
      <c r="C192" s="29" t="s">
        <v>49</v>
      </c>
      <c r="D192" s="29"/>
      <c r="E192" s="41">
        <f t="shared" ref="E192:I192" si="131">E194</f>
        <v>0</v>
      </c>
      <c r="F192" s="41">
        <f t="shared" si="131"/>
        <v>0</v>
      </c>
      <c r="G192" s="41">
        <f t="shared" si="131"/>
        <v>0</v>
      </c>
      <c r="H192" s="41">
        <f t="shared" si="131"/>
        <v>0</v>
      </c>
      <c r="I192" s="41">
        <f t="shared" si="131"/>
        <v>0</v>
      </c>
      <c r="J192" s="41">
        <f t="shared" ref="J192" si="132">J194</f>
        <v>0</v>
      </c>
      <c r="K192" s="40">
        <f t="shared" si="130"/>
        <v>0</v>
      </c>
    </row>
    <row r="193" spans="1:12" ht="15.75" hidden="1" customHeight="1" thickBot="1" x14ac:dyDescent="0.3">
      <c r="A193" s="22"/>
      <c r="B193" s="16"/>
      <c r="C193" s="29" t="s">
        <v>52</v>
      </c>
      <c r="D193" s="29"/>
      <c r="E193" s="41"/>
      <c r="F193" s="41"/>
      <c r="G193" s="41"/>
      <c r="H193" s="41"/>
      <c r="I193" s="41"/>
      <c r="J193" s="41"/>
      <c r="K193" s="40"/>
    </row>
    <row r="194" spans="1:12" ht="30.75" hidden="1" customHeight="1" thickBot="1" x14ac:dyDescent="0.3">
      <c r="A194" s="22"/>
      <c r="B194" s="16"/>
      <c r="C194" s="29" t="s">
        <v>49</v>
      </c>
      <c r="D194" s="29"/>
      <c r="E194" s="41">
        <v>0</v>
      </c>
      <c r="F194" s="41">
        <v>0</v>
      </c>
      <c r="G194" s="41">
        <v>0</v>
      </c>
      <c r="H194" s="41">
        <v>0</v>
      </c>
      <c r="I194" s="41">
        <v>0</v>
      </c>
      <c r="J194" s="41">
        <v>0</v>
      </c>
      <c r="K194" s="40">
        <f t="shared" ref="K194:K196" si="133">E194+F194+G194+H194+I194+J194</f>
        <v>0</v>
      </c>
    </row>
    <row r="195" spans="1:12" ht="30.75" customHeight="1" x14ac:dyDescent="0.25">
      <c r="A195" s="22"/>
      <c r="B195" s="16"/>
      <c r="C195" s="30" t="s">
        <v>47</v>
      </c>
      <c r="D195" s="29">
        <f>D172</f>
        <v>9.49</v>
      </c>
      <c r="E195" s="29">
        <f t="shared" ref="E195:K195" si="134">E172</f>
        <v>35.32</v>
      </c>
      <c r="F195" s="29">
        <f t="shared" si="134"/>
        <v>21.9</v>
      </c>
      <c r="G195" s="29">
        <f t="shared" si="134"/>
        <v>0</v>
      </c>
      <c r="H195" s="29">
        <f t="shared" si="134"/>
        <v>0</v>
      </c>
      <c r="I195" s="29">
        <f t="shared" si="134"/>
        <v>0</v>
      </c>
      <c r="J195" s="29">
        <f t="shared" si="134"/>
        <v>0</v>
      </c>
      <c r="K195" s="53">
        <f t="shared" si="134"/>
        <v>66.709999999999994</v>
      </c>
    </row>
    <row r="196" spans="1:12" ht="50.25" customHeight="1" x14ac:dyDescent="0.25">
      <c r="A196" s="22"/>
      <c r="B196" s="16"/>
      <c r="C196" s="29" t="s">
        <v>52</v>
      </c>
      <c r="D196" s="56">
        <v>0</v>
      </c>
      <c r="E196" s="41">
        <v>0</v>
      </c>
      <c r="F196" s="41">
        <v>0</v>
      </c>
      <c r="G196" s="41">
        <v>286.32</v>
      </c>
      <c r="H196" s="41">
        <v>0</v>
      </c>
      <c r="I196" s="41">
        <v>0</v>
      </c>
      <c r="J196" s="41">
        <v>0</v>
      </c>
      <c r="K196" s="40">
        <f t="shared" si="133"/>
        <v>286.32</v>
      </c>
    </row>
    <row r="197" spans="1:12" ht="24.75" customHeight="1" thickBot="1" x14ac:dyDescent="0.3">
      <c r="A197" s="22"/>
      <c r="B197" s="16"/>
      <c r="C197" s="31" t="s">
        <v>47</v>
      </c>
      <c r="D197" s="57">
        <f>D196</f>
        <v>0</v>
      </c>
      <c r="E197" s="57">
        <f t="shared" ref="E197:K197" si="135">E196</f>
        <v>0</v>
      </c>
      <c r="F197" s="57">
        <f t="shared" si="135"/>
        <v>0</v>
      </c>
      <c r="G197" s="57">
        <f t="shared" si="135"/>
        <v>286.32</v>
      </c>
      <c r="H197" s="57">
        <f t="shared" si="135"/>
        <v>0</v>
      </c>
      <c r="I197" s="57">
        <f t="shared" si="135"/>
        <v>0</v>
      </c>
      <c r="J197" s="57">
        <f t="shared" si="135"/>
        <v>0</v>
      </c>
      <c r="K197" s="58">
        <f t="shared" si="135"/>
        <v>286.32</v>
      </c>
    </row>
    <row r="198" spans="1:12" ht="75.75" customHeight="1" x14ac:dyDescent="0.25">
      <c r="A198" s="143" t="s">
        <v>25</v>
      </c>
      <c r="B198" s="147" t="s">
        <v>40</v>
      </c>
      <c r="C198" s="145"/>
      <c r="D198" s="59">
        <f>D200</f>
        <v>1604.16</v>
      </c>
      <c r="E198" s="60">
        <f t="shared" ref="E198:J198" si="136">E200+E203+E204+E227</f>
        <v>1790.82</v>
      </c>
      <c r="F198" s="61">
        <f t="shared" si="136"/>
        <v>1836.71</v>
      </c>
      <c r="G198" s="60">
        <f t="shared" si="136"/>
        <v>825.02</v>
      </c>
      <c r="H198" s="62">
        <f t="shared" si="136"/>
        <v>1482.28</v>
      </c>
      <c r="I198" s="162">
        <f t="shared" si="136"/>
        <v>77.52</v>
      </c>
      <c r="J198" s="164">
        <f t="shared" si="136"/>
        <v>77.52</v>
      </c>
      <c r="K198" s="159">
        <f>E198+F198+G198+H198+I198+J198+D198</f>
        <v>7694.03</v>
      </c>
    </row>
    <row r="199" spans="1:12" ht="0.75" customHeight="1" thickBot="1" x14ac:dyDescent="0.3">
      <c r="A199" s="144"/>
      <c r="B199" s="148"/>
      <c r="C199" s="146"/>
      <c r="D199" s="63"/>
      <c r="E199" s="64"/>
      <c r="F199" s="65"/>
      <c r="G199" s="64"/>
      <c r="H199" s="66"/>
      <c r="I199" s="163"/>
      <c r="J199" s="165"/>
      <c r="K199" s="160"/>
    </row>
    <row r="200" spans="1:12" x14ac:dyDescent="0.25">
      <c r="A200" s="22"/>
      <c r="B200" s="16"/>
      <c r="C200" s="33" t="s">
        <v>43</v>
      </c>
      <c r="D200" s="33">
        <f>D207</f>
        <v>1604.16</v>
      </c>
      <c r="E200" s="47">
        <f t="shared" ref="E200:I200" si="137">E203+E204+E207</f>
        <v>1790.82</v>
      </c>
      <c r="F200" s="47">
        <f t="shared" si="137"/>
        <v>1836.71</v>
      </c>
      <c r="G200" s="47">
        <f t="shared" si="137"/>
        <v>825.02</v>
      </c>
      <c r="H200" s="47">
        <f t="shared" si="137"/>
        <v>1482.28</v>
      </c>
      <c r="I200" s="47">
        <f t="shared" si="137"/>
        <v>77.52</v>
      </c>
      <c r="J200" s="47">
        <f t="shared" ref="J200" si="138">J203+J204+J207</f>
        <v>77.52</v>
      </c>
      <c r="K200" s="48">
        <f>I200+J200+D200+E200+F200+G200+H200+0</f>
        <v>7694.03</v>
      </c>
      <c r="L200" s="10"/>
    </row>
    <row r="201" spans="1:12" x14ac:dyDescent="0.25">
      <c r="A201" s="22"/>
      <c r="B201" s="16"/>
      <c r="C201" s="30" t="s">
        <v>47</v>
      </c>
      <c r="D201" s="29">
        <f>D200</f>
        <v>1604.16</v>
      </c>
      <c r="E201" s="29">
        <f t="shared" ref="E201:G201" si="139">E200</f>
        <v>1790.82</v>
      </c>
      <c r="F201" s="29">
        <f t="shared" si="139"/>
        <v>1836.71</v>
      </c>
      <c r="G201" s="29">
        <f t="shared" si="139"/>
        <v>825.02</v>
      </c>
      <c r="H201" s="41">
        <v>0</v>
      </c>
      <c r="I201" s="41">
        <v>0</v>
      </c>
      <c r="J201" s="41">
        <v>0</v>
      </c>
      <c r="K201" s="40">
        <f t="shared" ref="K201:K202" si="140">I201+J201+D201+E201+F201+G201+H201+0</f>
        <v>6056.7100000000009</v>
      </c>
      <c r="L201" s="10"/>
    </row>
    <row r="202" spans="1:12" x14ac:dyDescent="0.25">
      <c r="A202" s="22"/>
      <c r="B202" s="16"/>
      <c r="C202" s="30" t="s">
        <v>48</v>
      </c>
      <c r="D202" s="29">
        <v>0</v>
      </c>
      <c r="E202" s="41">
        <v>0</v>
      </c>
      <c r="F202" s="41">
        <v>0</v>
      </c>
      <c r="G202" s="41">
        <v>0</v>
      </c>
      <c r="H202" s="41">
        <f>H200</f>
        <v>1482.28</v>
      </c>
      <c r="I202" s="41">
        <f t="shared" ref="I202:J202" si="141">I200</f>
        <v>77.52</v>
      </c>
      <c r="J202" s="41">
        <f t="shared" si="141"/>
        <v>77.52</v>
      </c>
      <c r="K202" s="40">
        <f t="shared" si="140"/>
        <v>1637.32</v>
      </c>
      <c r="L202" s="10"/>
    </row>
    <row r="203" spans="1:12" ht="24" x14ac:dyDescent="0.25">
      <c r="A203" s="22"/>
      <c r="B203" s="16"/>
      <c r="C203" s="29" t="s">
        <v>3</v>
      </c>
      <c r="D203" s="41">
        <v>0</v>
      </c>
      <c r="E203" s="41">
        <v>0</v>
      </c>
      <c r="F203" s="41">
        <v>0</v>
      </c>
      <c r="G203" s="41">
        <v>0</v>
      </c>
      <c r="H203" s="41">
        <v>0</v>
      </c>
      <c r="I203" s="41">
        <v>0</v>
      </c>
      <c r="J203" s="41">
        <v>0</v>
      </c>
      <c r="K203" s="40">
        <f t="shared" ref="K203:K204" si="142">E203+F203+G203+H203+I203+J203</f>
        <v>0</v>
      </c>
    </row>
    <row r="204" spans="1:12" x14ac:dyDescent="0.25">
      <c r="A204" s="22"/>
      <c r="B204" s="16"/>
      <c r="C204" s="29" t="s">
        <v>4</v>
      </c>
      <c r="D204" s="41">
        <f t="shared" ref="D204" si="143">D206</f>
        <v>0</v>
      </c>
      <c r="E204" s="41">
        <f t="shared" ref="E204:I204" si="144">E206</f>
        <v>0</v>
      </c>
      <c r="F204" s="41">
        <f t="shared" si="144"/>
        <v>0</v>
      </c>
      <c r="G204" s="41">
        <f t="shared" si="144"/>
        <v>0</v>
      </c>
      <c r="H204" s="41">
        <f t="shared" si="144"/>
        <v>0</v>
      </c>
      <c r="I204" s="41">
        <f t="shared" si="144"/>
        <v>0</v>
      </c>
      <c r="J204" s="41">
        <f t="shared" ref="J204" si="145">J206</f>
        <v>0</v>
      </c>
      <c r="K204" s="40">
        <f t="shared" si="142"/>
        <v>0</v>
      </c>
      <c r="L204" s="8"/>
    </row>
    <row r="205" spans="1:12" x14ac:dyDescent="0.25">
      <c r="A205" s="22"/>
      <c r="B205" s="16"/>
      <c r="C205" s="29" t="s">
        <v>5</v>
      </c>
      <c r="D205" s="41"/>
      <c r="E205" s="41"/>
      <c r="F205" s="41"/>
      <c r="G205" s="41"/>
      <c r="H205" s="41"/>
      <c r="I205" s="41"/>
      <c r="J205" s="41"/>
      <c r="K205" s="40"/>
    </row>
    <row r="206" spans="1:12" ht="73.5" customHeight="1" x14ac:dyDescent="0.25">
      <c r="A206" s="22"/>
      <c r="B206" s="16"/>
      <c r="C206" s="29" t="s">
        <v>49</v>
      </c>
      <c r="D206" s="41">
        <v>0</v>
      </c>
      <c r="E206" s="41">
        <v>0</v>
      </c>
      <c r="F206" s="41">
        <v>0</v>
      </c>
      <c r="G206" s="41">
        <v>0</v>
      </c>
      <c r="H206" s="41">
        <v>0</v>
      </c>
      <c r="I206" s="41">
        <v>0</v>
      </c>
      <c r="J206" s="41">
        <v>0</v>
      </c>
      <c r="K206" s="40">
        <f t="shared" ref="K206" si="146">E206+F206+G206+H206+I206+J206</f>
        <v>0</v>
      </c>
    </row>
    <row r="207" spans="1:12" ht="24" x14ac:dyDescent="0.25">
      <c r="A207" s="22"/>
      <c r="B207" s="16"/>
      <c r="C207" s="29" t="s">
        <v>6</v>
      </c>
      <c r="D207" s="29">
        <f>D212</f>
        <v>1604.16</v>
      </c>
      <c r="E207" s="41">
        <f t="shared" ref="E207:I207" si="147">E212+E215+E217</f>
        <v>1790.82</v>
      </c>
      <c r="F207" s="41">
        <f t="shared" si="147"/>
        <v>1836.71</v>
      </c>
      <c r="G207" s="41">
        <f t="shared" si="147"/>
        <v>825.02</v>
      </c>
      <c r="H207" s="41">
        <f t="shared" si="147"/>
        <v>1482.28</v>
      </c>
      <c r="I207" s="41">
        <f t="shared" si="147"/>
        <v>77.52</v>
      </c>
      <c r="J207" s="41">
        <f t="shared" ref="J207" si="148">J212+J215+J217</f>
        <v>77.52</v>
      </c>
      <c r="K207" s="40">
        <f>D207+E207+F207+G207+H207+0+I207+J207</f>
        <v>7694.0300000000016</v>
      </c>
    </row>
    <row r="208" spans="1:12" x14ac:dyDescent="0.25">
      <c r="A208" s="22"/>
      <c r="B208" s="16"/>
      <c r="C208" s="30" t="s">
        <v>47</v>
      </c>
      <c r="D208" s="29">
        <f>D207</f>
        <v>1604.16</v>
      </c>
      <c r="E208" s="29">
        <f t="shared" ref="E208:G208" si="149">E207</f>
        <v>1790.82</v>
      </c>
      <c r="F208" s="29">
        <f t="shared" si="149"/>
        <v>1836.71</v>
      </c>
      <c r="G208" s="29">
        <f t="shared" si="149"/>
        <v>825.02</v>
      </c>
      <c r="H208" s="41">
        <v>0</v>
      </c>
      <c r="I208" s="41">
        <v>0</v>
      </c>
      <c r="J208" s="41">
        <v>0</v>
      </c>
      <c r="K208" s="40">
        <f t="shared" ref="K208:K209" si="150">D208+E208+F208+G208+H208+0+I208+J208</f>
        <v>6056.7100000000009</v>
      </c>
    </row>
    <row r="209" spans="1:11" x14ac:dyDescent="0.25">
      <c r="A209" s="22"/>
      <c r="B209" s="16"/>
      <c r="C209" s="30" t="s">
        <v>48</v>
      </c>
      <c r="D209" s="56">
        <v>0</v>
      </c>
      <c r="E209" s="41">
        <v>0</v>
      </c>
      <c r="F209" s="41">
        <v>0</v>
      </c>
      <c r="G209" s="41">
        <v>0</v>
      </c>
      <c r="H209" s="41">
        <f>H207</f>
        <v>1482.28</v>
      </c>
      <c r="I209" s="41">
        <f t="shared" ref="I209:J209" si="151">I207</f>
        <v>77.52</v>
      </c>
      <c r="J209" s="41">
        <f t="shared" si="151"/>
        <v>77.52</v>
      </c>
      <c r="K209" s="40">
        <f t="shared" si="150"/>
        <v>1637.32</v>
      </c>
    </row>
    <row r="210" spans="1:11" x14ac:dyDescent="0.25">
      <c r="A210" s="22"/>
      <c r="B210" s="16"/>
      <c r="C210" s="29" t="s">
        <v>5</v>
      </c>
      <c r="D210" s="29"/>
      <c r="E210" s="41"/>
      <c r="F210" s="41"/>
      <c r="G210" s="41"/>
      <c r="H210" s="41"/>
      <c r="I210" s="41"/>
      <c r="J210" s="41"/>
      <c r="K210" s="40"/>
    </row>
    <row r="211" spans="1:11" ht="87.75" customHeight="1" x14ac:dyDescent="0.25">
      <c r="A211" s="22"/>
      <c r="B211" s="16"/>
      <c r="C211" s="29" t="s">
        <v>50</v>
      </c>
      <c r="D211" s="41">
        <v>0</v>
      </c>
      <c r="E211" s="41">
        <v>0</v>
      </c>
      <c r="F211" s="41">
        <v>0</v>
      </c>
      <c r="G211" s="41">
        <v>0</v>
      </c>
      <c r="H211" s="41">
        <v>0</v>
      </c>
      <c r="I211" s="41">
        <v>0</v>
      </c>
      <c r="J211" s="41">
        <v>0</v>
      </c>
      <c r="K211" s="40">
        <v>0</v>
      </c>
    </row>
    <row r="212" spans="1:11" ht="90" customHeight="1" x14ac:dyDescent="0.25">
      <c r="A212" s="22"/>
      <c r="B212" s="16"/>
      <c r="C212" s="29" t="s">
        <v>49</v>
      </c>
      <c r="D212" s="29">
        <v>1604.16</v>
      </c>
      <c r="E212" s="41">
        <v>1790.82</v>
      </c>
      <c r="F212" s="41">
        <v>1836.71</v>
      </c>
      <c r="G212" s="41">
        <v>808.02</v>
      </c>
      <c r="H212" s="41">
        <v>1383.59</v>
      </c>
      <c r="I212" s="41">
        <v>0</v>
      </c>
      <c r="J212" s="41">
        <v>0</v>
      </c>
      <c r="K212" s="40">
        <f>D212+E212+F212+G212+H212</f>
        <v>7423.3000000000011</v>
      </c>
    </row>
    <row r="213" spans="1:11" x14ac:dyDescent="0.25">
      <c r="A213" s="22"/>
      <c r="B213" s="16"/>
      <c r="C213" s="30" t="s">
        <v>47</v>
      </c>
      <c r="D213" s="29">
        <f>D212</f>
        <v>1604.16</v>
      </c>
      <c r="E213" s="29">
        <f t="shared" ref="E213:G213" si="152">E212</f>
        <v>1790.82</v>
      </c>
      <c r="F213" s="29">
        <f t="shared" si="152"/>
        <v>1836.71</v>
      </c>
      <c r="G213" s="29">
        <f t="shared" si="152"/>
        <v>808.02</v>
      </c>
      <c r="H213" s="41">
        <v>0</v>
      </c>
      <c r="I213" s="41">
        <v>0</v>
      </c>
      <c r="J213" s="41">
        <v>0</v>
      </c>
      <c r="K213" s="40">
        <f t="shared" ref="K213:K214" si="153">D213+E213+F213+G213+H213</f>
        <v>6039.7100000000009</v>
      </c>
    </row>
    <row r="214" spans="1:11" x14ac:dyDescent="0.25">
      <c r="A214" s="22"/>
      <c r="B214" s="16"/>
      <c r="C214" s="30" t="s">
        <v>48</v>
      </c>
      <c r="D214" s="56">
        <v>0</v>
      </c>
      <c r="E214" s="41">
        <v>0</v>
      </c>
      <c r="F214" s="41">
        <v>0</v>
      </c>
      <c r="G214" s="41">
        <v>0</v>
      </c>
      <c r="H214" s="41">
        <f>H212</f>
        <v>1383.59</v>
      </c>
      <c r="I214" s="41">
        <f t="shared" ref="I214:J214" si="154">I212</f>
        <v>0</v>
      </c>
      <c r="J214" s="41">
        <f t="shared" si="154"/>
        <v>0</v>
      </c>
      <c r="K214" s="40">
        <f t="shared" si="153"/>
        <v>1383.59</v>
      </c>
    </row>
    <row r="215" spans="1:11" ht="72" x14ac:dyDescent="0.25">
      <c r="A215" s="22"/>
      <c r="B215" s="16"/>
      <c r="C215" s="29" t="s">
        <v>51</v>
      </c>
      <c r="D215" s="41">
        <v>0</v>
      </c>
      <c r="E215" s="41">
        <v>0</v>
      </c>
      <c r="F215" s="41">
        <v>0</v>
      </c>
      <c r="G215" s="41">
        <v>0</v>
      </c>
      <c r="H215" s="41">
        <v>21.17</v>
      </c>
      <c r="I215" s="41">
        <v>0</v>
      </c>
      <c r="J215" s="41">
        <v>0</v>
      </c>
      <c r="K215" s="40">
        <f>E215+F215+G215+H215+I215+J215</f>
        <v>21.17</v>
      </c>
    </row>
    <row r="216" spans="1:11" x14ac:dyDescent="0.25">
      <c r="A216" s="22"/>
      <c r="B216" s="16"/>
      <c r="C216" s="30" t="s">
        <v>48</v>
      </c>
      <c r="D216" s="41">
        <f>D215</f>
        <v>0</v>
      </c>
      <c r="E216" s="41">
        <f t="shared" ref="E216:K216" si="155">E215</f>
        <v>0</v>
      </c>
      <c r="F216" s="41">
        <f t="shared" si="155"/>
        <v>0</v>
      </c>
      <c r="G216" s="41">
        <f t="shared" si="155"/>
        <v>0</v>
      </c>
      <c r="H216" s="41">
        <f t="shared" si="155"/>
        <v>21.17</v>
      </c>
      <c r="I216" s="41">
        <f t="shared" si="155"/>
        <v>0</v>
      </c>
      <c r="J216" s="41">
        <f t="shared" si="155"/>
        <v>0</v>
      </c>
      <c r="K216" s="42">
        <f t="shared" si="155"/>
        <v>21.17</v>
      </c>
    </row>
    <row r="217" spans="1:11" ht="74.25" customHeight="1" x14ac:dyDescent="0.25">
      <c r="A217" s="22"/>
      <c r="B217" s="16"/>
      <c r="C217" s="29" t="s">
        <v>52</v>
      </c>
      <c r="D217" s="41">
        <v>0</v>
      </c>
      <c r="E217" s="41">
        <v>0</v>
      </c>
      <c r="F217" s="41">
        <v>0</v>
      </c>
      <c r="G217" s="41">
        <v>17</v>
      </c>
      <c r="H217" s="41">
        <v>77.52</v>
      </c>
      <c r="I217" s="41">
        <v>77.52</v>
      </c>
      <c r="J217" s="41">
        <v>77.52</v>
      </c>
      <c r="K217" s="40">
        <f>E217+F217+G217+H217+I217+J217</f>
        <v>249.56</v>
      </c>
    </row>
    <row r="218" spans="1:11" x14ac:dyDescent="0.25">
      <c r="A218" s="22"/>
      <c r="B218" s="16"/>
      <c r="C218" s="30" t="s">
        <v>47</v>
      </c>
      <c r="D218" s="41">
        <f>D217</f>
        <v>0</v>
      </c>
      <c r="E218" s="41">
        <f t="shared" ref="E218:G218" si="156">E217</f>
        <v>0</v>
      </c>
      <c r="F218" s="41">
        <f t="shared" si="156"/>
        <v>0</v>
      </c>
      <c r="G218" s="41">
        <f t="shared" si="156"/>
        <v>17</v>
      </c>
      <c r="H218" s="41">
        <v>0</v>
      </c>
      <c r="I218" s="41">
        <v>0</v>
      </c>
      <c r="J218" s="41">
        <v>0</v>
      </c>
      <c r="K218" s="40">
        <f t="shared" ref="K218:K219" si="157">E218+F218+G218+H218+I218+J218</f>
        <v>17</v>
      </c>
    </row>
    <row r="219" spans="1:11" x14ac:dyDescent="0.25">
      <c r="A219" s="22"/>
      <c r="B219" s="16"/>
      <c r="C219" s="30" t="s">
        <v>48</v>
      </c>
      <c r="D219" s="41">
        <v>0</v>
      </c>
      <c r="E219" s="41">
        <v>0</v>
      </c>
      <c r="F219" s="41">
        <v>0</v>
      </c>
      <c r="G219" s="41">
        <v>0</v>
      </c>
      <c r="H219" s="41">
        <f>H217</f>
        <v>77.52</v>
      </c>
      <c r="I219" s="41">
        <f t="shared" ref="I219:J219" si="158">I217</f>
        <v>77.52</v>
      </c>
      <c r="J219" s="41">
        <f t="shared" si="158"/>
        <v>77.52</v>
      </c>
      <c r="K219" s="40">
        <f t="shared" si="157"/>
        <v>232.56</v>
      </c>
    </row>
    <row r="220" spans="1:11" ht="72" x14ac:dyDescent="0.25">
      <c r="A220" s="22"/>
      <c r="B220" s="16"/>
      <c r="C220" s="29" t="s">
        <v>53</v>
      </c>
      <c r="D220" s="41">
        <v>0</v>
      </c>
      <c r="E220" s="41">
        <v>0</v>
      </c>
      <c r="F220" s="41">
        <v>0</v>
      </c>
      <c r="G220" s="41">
        <v>0</v>
      </c>
      <c r="H220" s="41">
        <v>0</v>
      </c>
      <c r="I220" s="41">
        <v>0</v>
      </c>
      <c r="J220" s="41">
        <v>0</v>
      </c>
      <c r="K220" s="40">
        <f>E220+F220+G220+H220+I220+J220</f>
        <v>0</v>
      </c>
    </row>
    <row r="221" spans="1:11" x14ac:dyDescent="0.25">
      <c r="A221" s="22"/>
      <c r="B221" s="16"/>
      <c r="C221" s="29" t="s">
        <v>10</v>
      </c>
      <c r="D221" s="41">
        <v>0</v>
      </c>
      <c r="E221" s="41">
        <v>0</v>
      </c>
      <c r="F221" s="41">
        <v>0</v>
      </c>
      <c r="G221" s="41">
        <v>0</v>
      </c>
      <c r="H221" s="41">
        <v>0</v>
      </c>
      <c r="I221" s="41">
        <v>0</v>
      </c>
      <c r="J221" s="41">
        <v>0</v>
      </c>
      <c r="K221" s="40">
        <f t="shared" ref="K221" si="159">E221+F221+G221+H221+I221+J221</f>
        <v>0</v>
      </c>
    </row>
    <row r="222" spans="1:11" x14ac:dyDescent="0.25">
      <c r="A222" s="22"/>
      <c r="B222" s="16"/>
      <c r="C222" s="29" t="s">
        <v>5</v>
      </c>
      <c r="D222" s="41"/>
      <c r="E222" s="41"/>
      <c r="F222" s="41"/>
      <c r="G222" s="41"/>
      <c r="H222" s="41"/>
      <c r="I222" s="41"/>
      <c r="J222" s="41"/>
      <c r="K222" s="40"/>
    </row>
    <row r="223" spans="1:11" ht="24" x14ac:dyDescent="0.25">
      <c r="A223" s="22"/>
      <c r="B223" s="16"/>
      <c r="C223" s="29" t="s">
        <v>7</v>
      </c>
      <c r="D223" s="41">
        <v>0</v>
      </c>
      <c r="E223" s="41">
        <v>0</v>
      </c>
      <c r="F223" s="41">
        <v>0</v>
      </c>
      <c r="G223" s="41">
        <v>0</v>
      </c>
      <c r="H223" s="41">
        <v>0</v>
      </c>
      <c r="I223" s="41">
        <v>0</v>
      </c>
      <c r="J223" s="41">
        <v>0</v>
      </c>
      <c r="K223" s="40">
        <f t="shared" ref="K223:K225" si="160">E223+F223+G223+H223+I223+J223</f>
        <v>0</v>
      </c>
    </row>
    <row r="224" spans="1:11" ht="36" x14ac:dyDescent="0.25">
      <c r="A224" s="22"/>
      <c r="B224" s="16"/>
      <c r="C224" s="29" t="s">
        <v>8</v>
      </c>
      <c r="D224" s="41">
        <v>0</v>
      </c>
      <c r="E224" s="41">
        <v>0</v>
      </c>
      <c r="F224" s="41">
        <v>0</v>
      </c>
      <c r="G224" s="41">
        <v>0</v>
      </c>
      <c r="H224" s="41">
        <v>0</v>
      </c>
      <c r="I224" s="41">
        <v>0</v>
      </c>
      <c r="J224" s="41">
        <v>0</v>
      </c>
      <c r="K224" s="40">
        <f t="shared" si="160"/>
        <v>0</v>
      </c>
    </row>
    <row r="225" spans="1:11" ht="24" x14ac:dyDescent="0.25">
      <c r="A225" s="22"/>
      <c r="B225" s="16"/>
      <c r="C225" s="29" t="s">
        <v>37</v>
      </c>
      <c r="D225" s="41">
        <f t="shared" ref="D225:J225" si="161">D227</f>
        <v>0</v>
      </c>
      <c r="E225" s="41">
        <f t="shared" si="161"/>
        <v>0</v>
      </c>
      <c r="F225" s="41">
        <f t="shared" si="161"/>
        <v>0</v>
      </c>
      <c r="G225" s="41">
        <f t="shared" si="161"/>
        <v>0</v>
      </c>
      <c r="H225" s="41">
        <f t="shared" si="161"/>
        <v>0</v>
      </c>
      <c r="I225" s="41">
        <f t="shared" si="161"/>
        <v>0</v>
      </c>
      <c r="J225" s="41">
        <f t="shared" si="161"/>
        <v>0</v>
      </c>
      <c r="K225" s="40">
        <f t="shared" si="160"/>
        <v>0</v>
      </c>
    </row>
    <row r="226" spans="1:11" ht="1.5" customHeight="1" thickBot="1" x14ac:dyDescent="0.3">
      <c r="A226" s="22"/>
      <c r="B226" s="16"/>
      <c r="C226" s="29" t="s">
        <v>5</v>
      </c>
      <c r="D226" s="67"/>
      <c r="E226" s="41"/>
      <c r="F226" s="68"/>
      <c r="G226" s="41"/>
      <c r="H226" s="41"/>
      <c r="I226" s="41"/>
      <c r="J226" s="41"/>
      <c r="K226" s="40"/>
    </row>
    <row r="227" spans="1:11" ht="60.75" hidden="1" thickBot="1" x14ac:dyDescent="0.3">
      <c r="A227" s="22"/>
      <c r="B227" s="16"/>
      <c r="C227" s="34" t="s">
        <v>49</v>
      </c>
      <c r="D227" s="69">
        <v>0</v>
      </c>
      <c r="E227" s="43">
        <v>0</v>
      </c>
      <c r="F227" s="70">
        <v>0</v>
      </c>
      <c r="G227" s="43">
        <v>0</v>
      </c>
      <c r="H227" s="43">
        <v>0</v>
      </c>
      <c r="I227" s="43">
        <v>0</v>
      </c>
      <c r="J227" s="43">
        <v>0</v>
      </c>
      <c r="K227" s="71">
        <f t="shared" ref="K227" si="162">E227+F227+G227+H227+I227+J227</f>
        <v>0</v>
      </c>
    </row>
    <row r="228" spans="1:11" ht="84.75" customHeight="1" x14ac:dyDescent="0.25">
      <c r="A228" s="143" t="s">
        <v>24</v>
      </c>
      <c r="B228" s="147" t="s">
        <v>30</v>
      </c>
      <c r="C228" s="145"/>
      <c r="D228" s="72">
        <f>D230</f>
        <v>2721.57</v>
      </c>
      <c r="E228" s="60">
        <f t="shared" ref="E228:I228" si="163">E230+E233+E234+E255</f>
        <v>3197.6400000000003</v>
      </c>
      <c r="F228" s="61">
        <f t="shared" si="163"/>
        <v>3198.07</v>
      </c>
      <c r="G228" s="60">
        <f t="shared" si="163"/>
        <v>2497.62</v>
      </c>
      <c r="H228" s="62">
        <f t="shared" si="163"/>
        <v>2499.9699999999998</v>
      </c>
      <c r="I228" s="168">
        <f t="shared" si="163"/>
        <v>0</v>
      </c>
      <c r="J228" s="170">
        <f t="shared" ref="J228" si="164">J230+J233+J234+J255</f>
        <v>0</v>
      </c>
      <c r="K228" s="166">
        <f>E228+F228+G228+H228+I228+J228+D228</f>
        <v>14114.87</v>
      </c>
    </row>
    <row r="229" spans="1:11" ht="45" customHeight="1" thickBot="1" x14ac:dyDescent="0.3">
      <c r="A229" s="144"/>
      <c r="B229" s="148"/>
      <c r="C229" s="146"/>
      <c r="D229" s="73"/>
      <c r="E229" s="64"/>
      <c r="F229" s="65"/>
      <c r="G229" s="64"/>
      <c r="H229" s="66"/>
      <c r="I229" s="169"/>
      <c r="J229" s="171"/>
      <c r="K229" s="167"/>
    </row>
    <row r="230" spans="1:11" x14ac:dyDescent="0.25">
      <c r="A230" s="22"/>
      <c r="B230" s="16"/>
      <c r="C230" s="33" t="s">
        <v>43</v>
      </c>
      <c r="D230" s="74">
        <f>D233+D234+D237</f>
        <v>2721.57</v>
      </c>
      <c r="E230" s="47">
        <f t="shared" ref="E230:I230" si="165">E233+E234+E237</f>
        <v>3197.6400000000003</v>
      </c>
      <c r="F230" s="47">
        <f t="shared" si="165"/>
        <v>3198.07</v>
      </c>
      <c r="G230" s="47">
        <f t="shared" si="165"/>
        <v>2497.62</v>
      </c>
      <c r="H230" s="47">
        <f t="shared" si="165"/>
        <v>2499.9699999999998</v>
      </c>
      <c r="I230" s="47">
        <f t="shared" si="165"/>
        <v>0</v>
      </c>
      <c r="J230" s="47">
        <f t="shared" ref="J230" si="166">J233+J234+J237</f>
        <v>0</v>
      </c>
      <c r="K230" s="48">
        <f>D230+E230+F230+G230</f>
        <v>11614.900000000001</v>
      </c>
    </row>
    <row r="231" spans="1:11" x14ac:dyDescent="0.25">
      <c r="A231" s="22"/>
      <c r="B231" s="16"/>
      <c r="C231" s="30" t="s">
        <v>47</v>
      </c>
      <c r="D231" s="75">
        <f>D230</f>
        <v>2721.57</v>
      </c>
      <c r="E231" s="75">
        <f t="shared" ref="E231:K231" si="167">E230</f>
        <v>3197.6400000000003</v>
      </c>
      <c r="F231" s="75">
        <f t="shared" si="167"/>
        <v>3198.07</v>
      </c>
      <c r="G231" s="75">
        <f t="shared" si="167"/>
        <v>2497.62</v>
      </c>
      <c r="H231" s="75">
        <f t="shared" si="167"/>
        <v>2499.9699999999998</v>
      </c>
      <c r="I231" s="75">
        <f t="shared" si="167"/>
        <v>0</v>
      </c>
      <c r="J231" s="75">
        <f t="shared" si="167"/>
        <v>0</v>
      </c>
      <c r="K231" s="76">
        <f t="shared" si="167"/>
        <v>11614.900000000001</v>
      </c>
    </row>
    <row r="232" spans="1:11" x14ac:dyDescent="0.25">
      <c r="A232" s="22"/>
      <c r="B232" s="16"/>
      <c r="C232" s="30" t="s">
        <v>48</v>
      </c>
      <c r="D232" s="75">
        <f>D233</f>
        <v>0</v>
      </c>
      <c r="E232" s="75">
        <f t="shared" ref="E232:K232" si="168">E233</f>
        <v>0</v>
      </c>
      <c r="F232" s="75">
        <f t="shared" si="168"/>
        <v>0</v>
      </c>
      <c r="G232" s="75">
        <f t="shared" si="168"/>
        <v>0</v>
      </c>
      <c r="H232" s="75">
        <f t="shared" si="168"/>
        <v>0</v>
      </c>
      <c r="I232" s="75">
        <f t="shared" si="168"/>
        <v>0</v>
      </c>
      <c r="J232" s="75">
        <f t="shared" si="168"/>
        <v>0</v>
      </c>
      <c r="K232" s="76">
        <f t="shared" si="168"/>
        <v>0</v>
      </c>
    </row>
    <row r="233" spans="1:11" ht="24" x14ac:dyDescent="0.25">
      <c r="A233" s="22"/>
      <c r="B233" s="16"/>
      <c r="C233" s="29" t="s">
        <v>3</v>
      </c>
      <c r="D233" s="41">
        <v>0</v>
      </c>
      <c r="E233" s="41">
        <v>0</v>
      </c>
      <c r="F233" s="41">
        <v>0</v>
      </c>
      <c r="G233" s="41">
        <v>0</v>
      </c>
      <c r="H233" s="41">
        <v>0</v>
      </c>
      <c r="I233" s="41">
        <v>0</v>
      </c>
      <c r="J233" s="41">
        <v>0</v>
      </c>
      <c r="K233" s="40">
        <f t="shared" ref="K233:K234" si="169">E233+F233+G233+H233+I233+J233</f>
        <v>0</v>
      </c>
    </row>
    <row r="234" spans="1:11" x14ac:dyDescent="0.25">
      <c r="A234" s="22"/>
      <c r="B234" s="16"/>
      <c r="C234" s="29" t="s">
        <v>4</v>
      </c>
      <c r="D234" s="41">
        <f t="shared" ref="D234" si="170">D236</f>
        <v>0</v>
      </c>
      <c r="E234" s="41">
        <f t="shared" ref="E234:I234" si="171">E236</f>
        <v>0</v>
      </c>
      <c r="F234" s="41">
        <f t="shared" si="171"/>
        <v>0</v>
      </c>
      <c r="G234" s="41">
        <f t="shared" si="171"/>
        <v>0</v>
      </c>
      <c r="H234" s="41">
        <f t="shared" si="171"/>
        <v>0</v>
      </c>
      <c r="I234" s="41">
        <f t="shared" si="171"/>
        <v>0</v>
      </c>
      <c r="J234" s="41">
        <f t="shared" ref="J234" si="172">J236</f>
        <v>0</v>
      </c>
      <c r="K234" s="40">
        <f t="shared" si="169"/>
        <v>0</v>
      </c>
    </row>
    <row r="235" spans="1:11" x14ac:dyDescent="0.25">
      <c r="A235" s="22"/>
      <c r="B235" s="16"/>
      <c r="C235" s="29" t="s">
        <v>5</v>
      </c>
      <c r="D235" s="29"/>
      <c r="E235" s="41"/>
      <c r="F235" s="41"/>
      <c r="G235" s="41"/>
      <c r="H235" s="41"/>
      <c r="I235" s="41"/>
      <c r="J235" s="41"/>
      <c r="K235" s="40"/>
    </row>
    <row r="236" spans="1:11" ht="66.75" customHeight="1" x14ac:dyDescent="0.25">
      <c r="A236" s="22"/>
      <c r="B236" s="16"/>
      <c r="C236" s="29" t="s">
        <v>49</v>
      </c>
      <c r="D236" s="56">
        <v>0</v>
      </c>
      <c r="E236" s="41">
        <v>0</v>
      </c>
      <c r="F236" s="41">
        <v>0</v>
      </c>
      <c r="G236" s="41">
        <v>0</v>
      </c>
      <c r="H236" s="41">
        <v>0</v>
      </c>
      <c r="I236" s="41">
        <v>0</v>
      </c>
      <c r="J236" s="41">
        <v>0</v>
      </c>
      <c r="K236" s="40">
        <f t="shared" ref="K236" si="173">E236+F236+G236+H236+I236+J236</f>
        <v>0</v>
      </c>
    </row>
    <row r="237" spans="1:11" ht="24" x14ac:dyDescent="0.25">
      <c r="A237" s="22"/>
      <c r="B237" s="16"/>
      <c r="C237" s="29" t="s">
        <v>6</v>
      </c>
      <c r="D237" s="41">
        <f t="shared" ref="D237:I237" si="174">D242+D244+D245</f>
        <v>2721.57</v>
      </c>
      <c r="E237" s="41">
        <f t="shared" si="174"/>
        <v>3197.6400000000003</v>
      </c>
      <c r="F237" s="41">
        <f t="shared" si="174"/>
        <v>3198.07</v>
      </c>
      <c r="G237" s="41">
        <f t="shared" si="174"/>
        <v>2497.62</v>
      </c>
      <c r="H237" s="41">
        <f t="shared" si="174"/>
        <v>2499.9699999999998</v>
      </c>
      <c r="I237" s="41">
        <f t="shared" si="174"/>
        <v>0</v>
      </c>
      <c r="J237" s="41">
        <f t="shared" ref="J237" si="175">J242+J244+J245</f>
        <v>0</v>
      </c>
      <c r="K237" s="40">
        <f>D237+E237+F237+G237+H237</f>
        <v>14114.87</v>
      </c>
    </row>
    <row r="238" spans="1:11" x14ac:dyDescent="0.25">
      <c r="A238" s="22"/>
      <c r="B238" s="16"/>
      <c r="C238" s="30" t="s">
        <v>47</v>
      </c>
      <c r="D238" s="41">
        <f>D237</f>
        <v>2721.57</v>
      </c>
      <c r="E238" s="41">
        <f t="shared" ref="E238:K238" si="176">E237</f>
        <v>3197.6400000000003</v>
      </c>
      <c r="F238" s="41">
        <f t="shared" si="176"/>
        <v>3198.07</v>
      </c>
      <c r="G238" s="41">
        <f t="shared" si="176"/>
        <v>2497.62</v>
      </c>
      <c r="H238" s="41">
        <f t="shared" si="176"/>
        <v>2499.9699999999998</v>
      </c>
      <c r="I238" s="41">
        <f t="shared" si="176"/>
        <v>0</v>
      </c>
      <c r="J238" s="41">
        <f t="shared" si="176"/>
        <v>0</v>
      </c>
      <c r="K238" s="42">
        <f t="shared" si="176"/>
        <v>14114.87</v>
      </c>
    </row>
    <row r="239" spans="1:11" x14ac:dyDescent="0.25">
      <c r="A239" s="22"/>
      <c r="B239" s="16"/>
      <c r="C239" s="30" t="s">
        <v>48</v>
      </c>
      <c r="D239" s="41">
        <v>0</v>
      </c>
      <c r="E239" s="41">
        <v>0</v>
      </c>
      <c r="F239" s="41">
        <v>0</v>
      </c>
      <c r="G239" s="41">
        <v>0</v>
      </c>
      <c r="H239" s="41">
        <v>0</v>
      </c>
      <c r="I239" s="41">
        <v>0</v>
      </c>
      <c r="J239" s="41">
        <v>0</v>
      </c>
      <c r="K239" s="40">
        <v>0</v>
      </c>
    </row>
    <row r="240" spans="1:11" x14ac:dyDescent="0.25">
      <c r="A240" s="22"/>
      <c r="B240" s="16"/>
      <c r="C240" s="29" t="s">
        <v>5</v>
      </c>
      <c r="D240" s="29"/>
      <c r="E240" s="41"/>
      <c r="F240" s="41"/>
      <c r="G240" s="41"/>
      <c r="H240" s="41"/>
      <c r="I240" s="41"/>
      <c r="J240" s="41"/>
      <c r="K240" s="40"/>
    </row>
    <row r="241" spans="1:11" ht="85.5" customHeight="1" x14ac:dyDescent="0.25">
      <c r="A241" s="22"/>
      <c r="B241" s="16"/>
      <c r="C241" s="29" t="s">
        <v>50</v>
      </c>
      <c r="D241" s="56">
        <v>0</v>
      </c>
      <c r="E241" s="41">
        <v>0</v>
      </c>
      <c r="F241" s="41">
        <v>0</v>
      </c>
      <c r="G241" s="41">
        <v>0</v>
      </c>
      <c r="H241" s="41">
        <v>0</v>
      </c>
      <c r="I241" s="41">
        <v>0</v>
      </c>
      <c r="J241" s="41">
        <v>0</v>
      </c>
      <c r="K241" s="40">
        <v>0</v>
      </c>
    </row>
    <row r="242" spans="1:11" ht="77.25" customHeight="1" x14ac:dyDescent="0.25">
      <c r="A242" s="22"/>
      <c r="B242" s="16"/>
      <c r="C242" s="29" t="s">
        <v>49</v>
      </c>
      <c r="D242" s="29">
        <v>2721.57</v>
      </c>
      <c r="E242" s="41">
        <v>2867.36</v>
      </c>
      <c r="F242" s="41">
        <v>2788.34</v>
      </c>
      <c r="G242" s="41">
        <v>2340.62</v>
      </c>
      <c r="H242" s="41">
        <v>2499.9699999999998</v>
      </c>
      <c r="I242" s="41">
        <v>0</v>
      </c>
      <c r="J242" s="41">
        <v>0</v>
      </c>
      <c r="K242" s="40">
        <f>D242+E242+F242+G242</f>
        <v>10717.89</v>
      </c>
    </row>
    <row r="243" spans="1:11" ht="0.75" hidden="1" customHeight="1" x14ac:dyDescent="0.25">
      <c r="A243" s="22"/>
      <c r="B243" s="16"/>
      <c r="C243" s="30" t="s">
        <v>47</v>
      </c>
      <c r="D243" s="29">
        <f>D242</f>
        <v>2721.57</v>
      </c>
      <c r="E243" s="29">
        <f t="shared" ref="E243:K243" si="177">E242</f>
        <v>2867.36</v>
      </c>
      <c r="F243" s="29">
        <f t="shared" si="177"/>
        <v>2788.34</v>
      </c>
      <c r="G243" s="29">
        <f t="shared" si="177"/>
        <v>2340.62</v>
      </c>
      <c r="H243" s="29">
        <v>0</v>
      </c>
      <c r="I243" s="29">
        <f t="shared" si="177"/>
        <v>0</v>
      </c>
      <c r="J243" s="29">
        <f t="shared" si="177"/>
        <v>0</v>
      </c>
      <c r="K243" s="53">
        <f t="shared" si="177"/>
        <v>10717.89</v>
      </c>
    </row>
    <row r="244" spans="1:11" ht="72" x14ac:dyDescent="0.25">
      <c r="A244" s="22"/>
      <c r="B244" s="16"/>
      <c r="C244" s="29" t="s">
        <v>51</v>
      </c>
      <c r="D244" s="41">
        <v>0</v>
      </c>
      <c r="E244" s="41">
        <v>0</v>
      </c>
      <c r="F244" s="41">
        <v>0</v>
      </c>
      <c r="G244" s="41">
        <v>0</v>
      </c>
      <c r="H244" s="41">
        <v>0</v>
      </c>
      <c r="I244" s="41">
        <v>0</v>
      </c>
      <c r="J244" s="41">
        <v>0</v>
      </c>
      <c r="K244" s="40">
        <f>E244+F244+G244+H244+I244+J244</f>
        <v>0</v>
      </c>
    </row>
    <row r="245" spans="1:11" ht="78.75" customHeight="1" x14ac:dyDescent="0.25">
      <c r="A245" s="22"/>
      <c r="B245" s="16"/>
      <c r="C245" s="29" t="s">
        <v>52</v>
      </c>
      <c r="D245" s="41">
        <f t="shared" ref="D245" si="178">D248</f>
        <v>0</v>
      </c>
      <c r="E245" s="41">
        <v>330.28</v>
      </c>
      <c r="F245" s="41">
        <v>409.73</v>
      </c>
      <c r="G245" s="41">
        <v>157</v>
      </c>
      <c r="H245" s="41">
        <v>0</v>
      </c>
      <c r="I245" s="41">
        <v>0</v>
      </c>
      <c r="J245" s="41">
        <v>0</v>
      </c>
      <c r="K245" s="40">
        <f>D245+E245+F245+G245</f>
        <v>897.01</v>
      </c>
    </row>
    <row r="246" spans="1:11" x14ac:dyDescent="0.25">
      <c r="A246" s="22"/>
      <c r="B246" s="16"/>
      <c r="C246" s="30" t="s">
        <v>47</v>
      </c>
      <c r="D246" s="41">
        <f>D245</f>
        <v>0</v>
      </c>
      <c r="E246" s="41">
        <f t="shared" ref="E246:K246" si="179">E245</f>
        <v>330.28</v>
      </c>
      <c r="F246" s="41">
        <f t="shared" si="179"/>
        <v>409.73</v>
      </c>
      <c r="G246" s="41">
        <f t="shared" si="179"/>
        <v>157</v>
      </c>
      <c r="H246" s="41">
        <f t="shared" si="179"/>
        <v>0</v>
      </c>
      <c r="I246" s="41">
        <f t="shared" si="179"/>
        <v>0</v>
      </c>
      <c r="J246" s="41">
        <f t="shared" si="179"/>
        <v>0</v>
      </c>
      <c r="K246" s="42">
        <f t="shared" si="179"/>
        <v>897.01</v>
      </c>
    </row>
    <row r="247" spans="1:11" ht="72" x14ac:dyDescent="0.25">
      <c r="A247" s="22"/>
      <c r="B247" s="16"/>
      <c r="C247" s="29" t="s">
        <v>53</v>
      </c>
      <c r="D247" s="41">
        <v>0</v>
      </c>
      <c r="E247" s="41">
        <v>0</v>
      </c>
      <c r="F247" s="41">
        <v>0</v>
      </c>
      <c r="G247" s="41">
        <v>0</v>
      </c>
      <c r="H247" s="41">
        <v>0</v>
      </c>
      <c r="I247" s="41">
        <v>0</v>
      </c>
      <c r="J247" s="41">
        <v>0</v>
      </c>
      <c r="K247" s="40">
        <f>E247+F247+G247+H247+I247+J247</f>
        <v>0</v>
      </c>
    </row>
    <row r="248" spans="1:11" ht="14.25" customHeight="1" x14ac:dyDescent="0.25">
      <c r="A248" s="22"/>
      <c r="B248" s="16"/>
      <c r="C248" s="29" t="s">
        <v>10</v>
      </c>
      <c r="D248" s="54">
        <f t="shared" ref="D248" si="180">D482</f>
        <v>0</v>
      </c>
      <c r="E248" s="41">
        <f t="shared" ref="E248:I248" si="181">E250</f>
        <v>0</v>
      </c>
      <c r="F248" s="41">
        <f t="shared" si="181"/>
        <v>0</v>
      </c>
      <c r="G248" s="41">
        <f t="shared" si="181"/>
        <v>0</v>
      </c>
      <c r="H248" s="41">
        <f t="shared" si="181"/>
        <v>0</v>
      </c>
      <c r="I248" s="41">
        <f t="shared" si="181"/>
        <v>0</v>
      </c>
      <c r="J248" s="41">
        <f t="shared" ref="J248" si="182">J250</f>
        <v>0</v>
      </c>
      <c r="K248" s="40">
        <f t="shared" ref="K248" si="183">E248+F248+G248+H248+I248+J248</f>
        <v>0</v>
      </c>
    </row>
    <row r="249" spans="1:11" hidden="1" x14ac:dyDescent="0.25">
      <c r="A249" s="22"/>
      <c r="B249" s="16"/>
      <c r="C249" s="29" t="s">
        <v>5</v>
      </c>
      <c r="D249" s="41">
        <v>0</v>
      </c>
      <c r="E249" s="41"/>
      <c r="F249" s="41"/>
      <c r="G249" s="41"/>
      <c r="H249" s="41"/>
      <c r="I249" s="41"/>
      <c r="J249" s="41"/>
      <c r="K249" s="40"/>
    </row>
    <row r="250" spans="1:11" ht="60" hidden="1" x14ac:dyDescent="0.25">
      <c r="A250" s="22"/>
      <c r="B250" s="16"/>
      <c r="C250" s="29" t="s">
        <v>49</v>
      </c>
      <c r="D250" s="41">
        <v>0</v>
      </c>
      <c r="E250" s="54">
        <f t="shared" ref="E250:I250" si="184">E484</f>
        <v>0</v>
      </c>
      <c r="F250" s="54">
        <f t="shared" si="184"/>
        <v>0</v>
      </c>
      <c r="G250" s="54">
        <f t="shared" si="184"/>
        <v>0</v>
      </c>
      <c r="H250" s="54">
        <f t="shared" si="184"/>
        <v>0</v>
      </c>
      <c r="I250" s="54">
        <f t="shared" si="184"/>
        <v>0</v>
      </c>
      <c r="J250" s="54">
        <f t="shared" ref="J250" si="185">J484</f>
        <v>0</v>
      </c>
      <c r="K250" s="55">
        <f t="shared" ref="K250:K253" si="186">E250+F250+G250+H250+I250+J250</f>
        <v>0</v>
      </c>
    </row>
    <row r="251" spans="1:11" ht="24" x14ac:dyDescent="0.25">
      <c r="A251" s="22"/>
      <c r="B251" s="16"/>
      <c r="C251" s="29" t="s">
        <v>7</v>
      </c>
      <c r="D251" s="41">
        <f t="shared" ref="D251" si="187">D253</f>
        <v>0</v>
      </c>
      <c r="E251" s="41">
        <v>0</v>
      </c>
      <c r="F251" s="41">
        <v>0</v>
      </c>
      <c r="G251" s="41">
        <v>0</v>
      </c>
      <c r="H251" s="41">
        <v>0</v>
      </c>
      <c r="I251" s="41">
        <v>0</v>
      </c>
      <c r="J251" s="41">
        <v>0</v>
      </c>
      <c r="K251" s="40">
        <f t="shared" si="186"/>
        <v>0</v>
      </c>
    </row>
    <row r="252" spans="1:11" ht="36" x14ac:dyDescent="0.25">
      <c r="A252" s="22"/>
      <c r="B252" s="16"/>
      <c r="C252" s="29" t="s">
        <v>8</v>
      </c>
      <c r="D252" s="41"/>
      <c r="E252" s="41">
        <v>0</v>
      </c>
      <c r="F252" s="41">
        <v>0</v>
      </c>
      <c r="G252" s="41">
        <v>0</v>
      </c>
      <c r="H252" s="41">
        <v>0</v>
      </c>
      <c r="I252" s="41">
        <v>0</v>
      </c>
      <c r="J252" s="41">
        <v>0</v>
      </c>
      <c r="K252" s="40">
        <f t="shared" si="186"/>
        <v>0</v>
      </c>
    </row>
    <row r="253" spans="1:11" ht="24.75" thickBot="1" x14ac:dyDescent="0.3">
      <c r="A253" s="22"/>
      <c r="B253" s="16"/>
      <c r="C253" s="29" t="s">
        <v>37</v>
      </c>
      <c r="D253" s="41">
        <v>0</v>
      </c>
      <c r="E253" s="41">
        <f t="shared" ref="E253:I253" si="188">E255</f>
        <v>0</v>
      </c>
      <c r="F253" s="41">
        <f t="shared" si="188"/>
        <v>0</v>
      </c>
      <c r="G253" s="41">
        <f t="shared" si="188"/>
        <v>0</v>
      </c>
      <c r="H253" s="41">
        <f t="shared" si="188"/>
        <v>0</v>
      </c>
      <c r="I253" s="41">
        <f t="shared" si="188"/>
        <v>0</v>
      </c>
      <c r="J253" s="41">
        <f t="shared" ref="J253" si="189">J255</f>
        <v>0</v>
      </c>
      <c r="K253" s="40">
        <f t="shared" si="186"/>
        <v>0</v>
      </c>
    </row>
    <row r="254" spans="1:11" ht="15.75" hidden="1" thickBot="1" x14ac:dyDescent="0.3">
      <c r="A254" s="22"/>
      <c r="B254" s="16"/>
      <c r="C254" s="29" t="s">
        <v>5</v>
      </c>
      <c r="D254" s="29"/>
      <c r="E254" s="41"/>
      <c r="F254" s="41"/>
      <c r="G254" s="41"/>
      <c r="H254" s="41"/>
      <c r="I254" s="41"/>
      <c r="J254" s="41"/>
      <c r="K254" s="40"/>
    </row>
    <row r="255" spans="1:11" ht="60.75" hidden="1" thickBot="1" x14ac:dyDescent="0.3">
      <c r="A255" s="22"/>
      <c r="B255" s="16"/>
      <c r="C255" s="34" t="s">
        <v>49</v>
      </c>
      <c r="D255" s="34"/>
      <c r="E255" s="43">
        <v>0</v>
      </c>
      <c r="F255" s="43">
        <v>0</v>
      </c>
      <c r="G255" s="43">
        <v>0</v>
      </c>
      <c r="H255" s="43">
        <v>0</v>
      </c>
      <c r="I255" s="43">
        <v>0</v>
      </c>
      <c r="J255" s="43">
        <v>0</v>
      </c>
      <c r="K255" s="71">
        <f t="shared" ref="K255" si="190">E255+F255+G255+H255+I255+J255</f>
        <v>0</v>
      </c>
    </row>
    <row r="256" spans="1:11" ht="95.25" customHeight="1" thickBot="1" x14ac:dyDescent="0.3">
      <c r="A256" s="24" t="s">
        <v>23</v>
      </c>
      <c r="B256" s="18" t="s">
        <v>16</v>
      </c>
      <c r="C256" s="35"/>
      <c r="D256" s="77">
        <f>D257+D281</f>
        <v>388.5</v>
      </c>
      <c r="E256" s="78">
        <f t="shared" ref="E256:I256" si="191">E257+E260+E261+E281</f>
        <v>288.43</v>
      </c>
      <c r="F256" s="78">
        <f t="shared" si="191"/>
        <v>227.35</v>
      </c>
      <c r="G256" s="78">
        <f t="shared" si="191"/>
        <v>104.6</v>
      </c>
      <c r="H256" s="78">
        <f t="shared" si="191"/>
        <v>0</v>
      </c>
      <c r="I256" s="78">
        <f t="shared" si="191"/>
        <v>0</v>
      </c>
      <c r="J256" s="78">
        <f t="shared" ref="J256" si="192">J257+J260+J261+J281</f>
        <v>0</v>
      </c>
      <c r="K256" s="46">
        <f>E256+F256+G256+H256+I256+J256+D256</f>
        <v>1008.88</v>
      </c>
    </row>
    <row r="257" spans="1:11" x14ac:dyDescent="0.25">
      <c r="A257" s="22"/>
      <c r="B257" s="16"/>
      <c r="C257" s="33" t="s">
        <v>43</v>
      </c>
      <c r="D257" s="47">
        <f t="shared" ref="D257:I257" si="193">D260+D261+D264</f>
        <v>378</v>
      </c>
      <c r="E257" s="47">
        <f t="shared" si="193"/>
        <v>288.43</v>
      </c>
      <c r="F257" s="47">
        <f t="shared" si="193"/>
        <v>227.35</v>
      </c>
      <c r="G257" s="47">
        <f t="shared" si="193"/>
        <v>88.6</v>
      </c>
      <c r="H257" s="47">
        <f t="shared" si="193"/>
        <v>0</v>
      </c>
      <c r="I257" s="47">
        <f t="shared" si="193"/>
        <v>0</v>
      </c>
      <c r="J257" s="47">
        <f t="shared" ref="J257" si="194">J260+J261+J264</f>
        <v>0</v>
      </c>
      <c r="K257" s="48">
        <f>E257+F257+G257+H257+I257+J257+D257</f>
        <v>982.38</v>
      </c>
    </row>
    <row r="258" spans="1:11" x14ac:dyDescent="0.25">
      <c r="A258" s="22"/>
      <c r="B258" s="16"/>
      <c r="C258" s="30" t="s">
        <v>47</v>
      </c>
      <c r="D258" s="41">
        <f>D257</f>
        <v>378</v>
      </c>
      <c r="E258" s="41">
        <f t="shared" ref="E258:K258" si="195">E257</f>
        <v>288.43</v>
      </c>
      <c r="F258" s="41">
        <f t="shared" si="195"/>
        <v>227.35</v>
      </c>
      <c r="G258" s="41">
        <f t="shared" si="195"/>
        <v>88.6</v>
      </c>
      <c r="H258" s="41">
        <f t="shared" si="195"/>
        <v>0</v>
      </c>
      <c r="I258" s="41">
        <f t="shared" si="195"/>
        <v>0</v>
      </c>
      <c r="J258" s="41">
        <f t="shared" si="195"/>
        <v>0</v>
      </c>
      <c r="K258" s="42">
        <f t="shared" si="195"/>
        <v>982.38</v>
      </c>
    </row>
    <row r="259" spans="1:11" x14ac:dyDescent="0.25">
      <c r="A259" s="22"/>
      <c r="B259" s="16"/>
      <c r="C259" s="30" t="s">
        <v>48</v>
      </c>
      <c r="D259" s="41">
        <v>0</v>
      </c>
      <c r="E259" s="41">
        <v>0</v>
      </c>
      <c r="F259" s="41">
        <v>0</v>
      </c>
      <c r="G259" s="41">
        <v>0</v>
      </c>
      <c r="H259" s="41">
        <v>0</v>
      </c>
      <c r="I259" s="41">
        <v>0</v>
      </c>
      <c r="J259" s="41">
        <v>0</v>
      </c>
      <c r="K259" s="42">
        <v>0</v>
      </c>
    </row>
    <row r="260" spans="1:11" ht="24" x14ac:dyDescent="0.25">
      <c r="A260" s="22"/>
      <c r="B260" s="16"/>
      <c r="C260" s="29" t="s">
        <v>3</v>
      </c>
      <c r="D260" s="56">
        <v>0</v>
      </c>
      <c r="E260" s="41">
        <v>0</v>
      </c>
      <c r="F260" s="41">
        <v>0</v>
      </c>
      <c r="G260" s="41">
        <v>0</v>
      </c>
      <c r="H260" s="41">
        <v>0</v>
      </c>
      <c r="I260" s="41">
        <v>0</v>
      </c>
      <c r="J260" s="41">
        <v>0</v>
      </c>
      <c r="K260" s="40">
        <f t="shared" si="115"/>
        <v>0</v>
      </c>
    </row>
    <row r="261" spans="1:11" x14ac:dyDescent="0.25">
      <c r="A261" s="22"/>
      <c r="B261" s="16"/>
      <c r="C261" s="29" t="s">
        <v>4</v>
      </c>
      <c r="D261" s="56">
        <v>0</v>
      </c>
      <c r="E261" s="41">
        <f t="shared" ref="E261:I261" si="196">E263</f>
        <v>0</v>
      </c>
      <c r="F261" s="41">
        <f t="shared" si="196"/>
        <v>0</v>
      </c>
      <c r="G261" s="41">
        <f t="shared" si="196"/>
        <v>0</v>
      </c>
      <c r="H261" s="41">
        <f t="shared" si="196"/>
        <v>0</v>
      </c>
      <c r="I261" s="41">
        <f t="shared" si="196"/>
        <v>0</v>
      </c>
      <c r="J261" s="41">
        <f t="shared" ref="J261" si="197">J263</f>
        <v>0</v>
      </c>
      <c r="K261" s="40">
        <f t="shared" si="115"/>
        <v>0</v>
      </c>
    </row>
    <row r="262" spans="1:11" x14ac:dyDescent="0.25">
      <c r="A262" s="22"/>
      <c r="B262" s="16"/>
      <c r="C262" s="29" t="s">
        <v>5</v>
      </c>
      <c r="D262" s="29"/>
      <c r="E262" s="41"/>
      <c r="F262" s="41"/>
      <c r="G262" s="41"/>
      <c r="H262" s="41"/>
      <c r="I262" s="41"/>
      <c r="J262" s="41"/>
      <c r="K262" s="40"/>
    </row>
    <row r="263" spans="1:11" ht="65.25" customHeight="1" x14ac:dyDescent="0.25">
      <c r="A263" s="22"/>
      <c r="B263" s="16"/>
      <c r="C263" s="29" t="s">
        <v>49</v>
      </c>
      <c r="D263" s="56">
        <v>0</v>
      </c>
      <c r="E263" s="41">
        <v>0</v>
      </c>
      <c r="F263" s="41">
        <v>0</v>
      </c>
      <c r="G263" s="41">
        <v>0</v>
      </c>
      <c r="H263" s="41">
        <v>0</v>
      </c>
      <c r="I263" s="41">
        <v>0</v>
      </c>
      <c r="J263" s="41">
        <v>0</v>
      </c>
      <c r="K263" s="40">
        <f t="shared" si="115"/>
        <v>0</v>
      </c>
    </row>
    <row r="264" spans="1:11" ht="24" x14ac:dyDescent="0.25">
      <c r="A264" s="22"/>
      <c r="B264" s="16"/>
      <c r="C264" s="29" t="s">
        <v>6</v>
      </c>
      <c r="D264" s="56">
        <f>D269</f>
        <v>378</v>
      </c>
      <c r="E264" s="41">
        <f>E269+E271+E272</f>
        <v>288.43</v>
      </c>
      <c r="F264" s="41">
        <f>F269+F271+F272</f>
        <v>227.35</v>
      </c>
      <c r="G264" s="41">
        <f>G269+G271+G272</f>
        <v>88.6</v>
      </c>
      <c r="H264" s="41">
        <f t="shared" ref="H264:J264" si="198">H269+H271+H272</f>
        <v>0</v>
      </c>
      <c r="I264" s="41">
        <f t="shared" si="198"/>
        <v>0</v>
      </c>
      <c r="J264" s="41">
        <f t="shared" si="198"/>
        <v>0</v>
      </c>
      <c r="K264" s="40">
        <f>E264+F264+G264+H264+I264+J264+D264</f>
        <v>982.38</v>
      </c>
    </row>
    <row r="265" spans="1:11" x14ac:dyDescent="0.25">
      <c r="A265" s="22"/>
      <c r="B265" s="16"/>
      <c r="C265" s="30" t="s">
        <v>47</v>
      </c>
      <c r="D265" s="56">
        <f>D264</f>
        <v>378</v>
      </c>
      <c r="E265" s="56">
        <f t="shared" ref="E265:K265" si="199">E264</f>
        <v>288.43</v>
      </c>
      <c r="F265" s="56">
        <f t="shared" si="199"/>
        <v>227.35</v>
      </c>
      <c r="G265" s="56">
        <f t="shared" si="199"/>
        <v>88.6</v>
      </c>
      <c r="H265" s="56">
        <f t="shared" si="199"/>
        <v>0</v>
      </c>
      <c r="I265" s="56">
        <f t="shared" si="199"/>
        <v>0</v>
      </c>
      <c r="J265" s="56">
        <f t="shared" si="199"/>
        <v>0</v>
      </c>
      <c r="K265" s="79">
        <f t="shared" si="199"/>
        <v>982.38</v>
      </c>
    </row>
    <row r="266" spans="1:11" x14ac:dyDescent="0.25">
      <c r="A266" s="22"/>
      <c r="B266" s="16"/>
      <c r="C266" s="30" t="s">
        <v>48</v>
      </c>
      <c r="D266" s="56">
        <v>0</v>
      </c>
      <c r="E266" s="56">
        <v>0</v>
      </c>
      <c r="F266" s="56">
        <v>0</v>
      </c>
      <c r="G266" s="56">
        <v>0</v>
      </c>
      <c r="H266" s="56">
        <v>0</v>
      </c>
      <c r="I266" s="56">
        <v>0</v>
      </c>
      <c r="J266" s="56">
        <v>0</v>
      </c>
      <c r="K266" s="79">
        <v>0</v>
      </c>
    </row>
    <row r="267" spans="1:11" x14ac:dyDescent="0.25">
      <c r="A267" s="22"/>
      <c r="B267" s="16"/>
      <c r="C267" s="29" t="s">
        <v>5</v>
      </c>
      <c r="D267" s="29"/>
      <c r="E267" s="41"/>
      <c r="F267" s="41"/>
      <c r="G267" s="41"/>
      <c r="H267" s="41"/>
      <c r="I267" s="41"/>
      <c r="J267" s="41"/>
      <c r="K267" s="40"/>
    </row>
    <row r="268" spans="1:11" ht="87.75" customHeight="1" x14ac:dyDescent="0.25">
      <c r="A268" s="22"/>
      <c r="B268" s="16"/>
      <c r="C268" s="29" t="s">
        <v>50</v>
      </c>
      <c r="D268" s="41">
        <v>0</v>
      </c>
      <c r="E268" s="41">
        <v>0</v>
      </c>
      <c r="F268" s="41">
        <v>0</v>
      </c>
      <c r="G268" s="41">
        <v>0</v>
      </c>
      <c r="H268" s="41">
        <v>0</v>
      </c>
      <c r="I268" s="41">
        <v>0</v>
      </c>
      <c r="J268" s="41">
        <v>0</v>
      </c>
      <c r="K268" s="40">
        <v>0</v>
      </c>
    </row>
    <row r="269" spans="1:11" ht="75" customHeight="1" x14ac:dyDescent="0.25">
      <c r="A269" s="22"/>
      <c r="B269" s="16"/>
      <c r="C269" s="29" t="s">
        <v>49</v>
      </c>
      <c r="D269" s="56">
        <v>378</v>
      </c>
      <c r="E269" s="41">
        <v>263.43</v>
      </c>
      <c r="F269" s="41">
        <v>227.35</v>
      </c>
      <c r="G269" s="41">
        <v>88.6</v>
      </c>
      <c r="H269" s="41">
        <v>0</v>
      </c>
      <c r="I269" s="41">
        <v>0</v>
      </c>
      <c r="J269" s="41">
        <v>0</v>
      </c>
      <c r="K269" s="40">
        <f>E269+F269+G269+H269+I269+J269+D269</f>
        <v>957.38</v>
      </c>
    </row>
    <row r="270" spans="1:11" x14ac:dyDescent="0.25">
      <c r="A270" s="22"/>
      <c r="B270" s="16"/>
      <c r="C270" s="30" t="s">
        <v>47</v>
      </c>
      <c r="D270" s="56">
        <f>D269</f>
        <v>378</v>
      </c>
      <c r="E270" s="56">
        <f t="shared" ref="E270:K270" si="200">E269</f>
        <v>263.43</v>
      </c>
      <c r="F270" s="56">
        <f t="shared" si="200"/>
        <v>227.35</v>
      </c>
      <c r="G270" s="56">
        <f t="shared" si="200"/>
        <v>88.6</v>
      </c>
      <c r="H270" s="56">
        <f t="shared" si="200"/>
        <v>0</v>
      </c>
      <c r="I270" s="56">
        <f t="shared" si="200"/>
        <v>0</v>
      </c>
      <c r="J270" s="56">
        <f t="shared" si="200"/>
        <v>0</v>
      </c>
      <c r="K270" s="79">
        <f t="shared" si="200"/>
        <v>957.38</v>
      </c>
    </row>
    <row r="271" spans="1:11" ht="72" x14ac:dyDescent="0.25">
      <c r="A271" s="22"/>
      <c r="B271" s="16"/>
      <c r="C271" s="29" t="s">
        <v>51</v>
      </c>
      <c r="D271" s="41">
        <v>0</v>
      </c>
      <c r="E271" s="41">
        <v>0</v>
      </c>
      <c r="F271" s="41">
        <v>0</v>
      </c>
      <c r="G271" s="41">
        <v>0</v>
      </c>
      <c r="H271" s="41">
        <v>0</v>
      </c>
      <c r="I271" s="41">
        <v>0</v>
      </c>
      <c r="J271" s="41">
        <v>0</v>
      </c>
      <c r="K271" s="40">
        <f>E271+F271+G271+H271+I271+J271</f>
        <v>0</v>
      </c>
    </row>
    <row r="272" spans="1:11" ht="74.25" customHeight="1" x14ac:dyDescent="0.25">
      <c r="A272" s="22"/>
      <c r="B272" s="16"/>
      <c r="C272" s="29" t="s">
        <v>52</v>
      </c>
      <c r="D272" s="41">
        <f t="shared" ref="D272" si="201">D274</f>
        <v>0</v>
      </c>
      <c r="E272" s="41">
        <v>25</v>
      </c>
      <c r="F272" s="41">
        <v>0</v>
      </c>
      <c r="G272" s="41">
        <v>0</v>
      </c>
      <c r="H272" s="41">
        <v>0</v>
      </c>
      <c r="I272" s="41">
        <v>0</v>
      </c>
      <c r="J272" s="41">
        <v>0</v>
      </c>
      <c r="K272" s="40">
        <f>E272+F272+G272+H272+I272+J272</f>
        <v>25</v>
      </c>
    </row>
    <row r="273" spans="1:11" x14ac:dyDescent="0.25">
      <c r="A273" s="22"/>
      <c r="B273" s="16"/>
      <c r="C273" s="30" t="s">
        <v>47</v>
      </c>
      <c r="D273" s="41">
        <f>D272</f>
        <v>0</v>
      </c>
      <c r="E273" s="41">
        <f t="shared" ref="E273:K273" si="202">E272</f>
        <v>25</v>
      </c>
      <c r="F273" s="41">
        <f t="shared" si="202"/>
        <v>0</v>
      </c>
      <c r="G273" s="41">
        <f t="shared" si="202"/>
        <v>0</v>
      </c>
      <c r="H273" s="41">
        <f t="shared" si="202"/>
        <v>0</v>
      </c>
      <c r="I273" s="41">
        <f t="shared" si="202"/>
        <v>0</v>
      </c>
      <c r="J273" s="41">
        <f t="shared" si="202"/>
        <v>0</v>
      </c>
      <c r="K273" s="42">
        <f t="shared" si="202"/>
        <v>25</v>
      </c>
    </row>
    <row r="274" spans="1:11" x14ac:dyDescent="0.25">
      <c r="A274" s="22"/>
      <c r="B274" s="16"/>
      <c r="C274" s="29" t="s">
        <v>10</v>
      </c>
      <c r="D274" s="54">
        <f t="shared" ref="D274" si="203">D503</f>
        <v>0</v>
      </c>
      <c r="E274" s="41">
        <f t="shared" ref="E274:I274" si="204">E276</f>
        <v>0</v>
      </c>
      <c r="F274" s="41">
        <f t="shared" si="204"/>
        <v>0</v>
      </c>
      <c r="G274" s="41">
        <f t="shared" si="204"/>
        <v>0</v>
      </c>
      <c r="H274" s="41">
        <f t="shared" si="204"/>
        <v>0</v>
      </c>
      <c r="I274" s="41">
        <f t="shared" si="204"/>
        <v>0</v>
      </c>
      <c r="J274" s="41">
        <f t="shared" ref="J274" si="205">J276</f>
        <v>0</v>
      </c>
      <c r="K274" s="40">
        <f t="shared" ref="K274:K286" si="206">E274+F274+G274+H274+I274+J274</f>
        <v>0</v>
      </c>
    </row>
    <row r="275" spans="1:11" ht="1.5" customHeight="1" x14ac:dyDescent="0.25">
      <c r="A275" s="22"/>
      <c r="B275" s="16"/>
      <c r="C275" s="29" t="s">
        <v>5</v>
      </c>
      <c r="D275" s="41">
        <v>0</v>
      </c>
      <c r="E275" s="41"/>
      <c r="F275" s="41"/>
      <c r="G275" s="41"/>
      <c r="H275" s="41"/>
      <c r="I275" s="41"/>
      <c r="J275" s="41"/>
      <c r="K275" s="40"/>
    </row>
    <row r="276" spans="1:11" ht="60" hidden="1" x14ac:dyDescent="0.25">
      <c r="A276" s="22"/>
      <c r="B276" s="16"/>
      <c r="C276" s="29" t="s">
        <v>54</v>
      </c>
      <c r="D276" s="41">
        <v>0</v>
      </c>
      <c r="E276" s="54">
        <f t="shared" ref="E276:I276" si="207">E505</f>
        <v>0</v>
      </c>
      <c r="F276" s="54">
        <f t="shared" si="207"/>
        <v>0</v>
      </c>
      <c r="G276" s="54">
        <f t="shared" si="207"/>
        <v>0</v>
      </c>
      <c r="H276" s="54">
        <f t="shared" si="207"/>
        <v>0</v>
      </c>
      <c r="I276" s="54">
        <f t="shared" si="207"/>
        <v>0</v>
      </c>
      <c r="J276" s="54">
        <f t="shared" ref="J276" si="208">J505</f>
        <v>0</v>
      </c>
      <c r="K276" s="55">
        <f t="shared" si="206"/>
        <v>0</v>
      </c>
    </row>
    <row r="277" spans="1:11" ht="24" x14ac:dyDescent="0.25">
      <c r="A277" s="22"/>
      <c r="B277" s="16"/>
      <c r="C277" s="29" t="s">
        <v>7</v>
      </c>
      <c r="D277" s="41">
        <v>0</v>
      </c>
      <c r="E277" s="41">
        <v>0</v>
      </c>
      <c r="F277" s="41">
        <v>0</v>
      </c>
      <c r="G277" s="41">
        <v>0</v>
      </c>
      <c r="H277" s="41">
        <v>0</v>
      </c>
      <c r="I277" s="41">
        <v>0</v>
      </c>
      <c r="J277" s="41">
        <v>0</v>
      </c>
      <c r="K277" s="40">
        <f t="shared" si="206"/>
        <v>0</v>
      </c>
    </row>
    <row r="278" spans="1:11" ht="36" x14ac:dyDescent="0.25">
      <c r="A278" s="22"/>
      <c r="B278" s="16"/>
      <c r="C278" s="29" t="s">
        <v>8</v>
      </c>
      <c r="D278" s="29"/>
      <c r="E278" s="41">
        <v>0</v>
      </c>
      <c r="F278" s="41">
        <v>0</v>
      </c>
      <c r="G278" s="41">
        <v>0</v>
      </c>
      <c r="H278" s="41">
        <v>0</v>
      </c>
      <c r="I278" s="41">
        <v>0</v>
      </c>
      <c r="J278" s="41">
        <v>0</v>
      </c>
      <c r="K278" s="40">
        <f t="shared" si="206"/>
        <v>0</v>
      </c>
    </row>
    <row r="279" spans="1:11" ht="24" x14ac:dyDescent="0.25">
      <c r="A279" s="22"/>
      <c r="B279" s="16"/>
      <c r="C279" s="29" t="s">
        <v>37</v>
      </c>
      <c r="D279" s="56">
        <f>D281</f>
        <v>10.5</v>
      </c>
      <c r="E279" s="41">
        <f t="shared" ref="E279:I279" si="209">E281</f>
        <v>0</v>
      </c>
      <c r="F279" s="41">
        <f t="shared" si="209"/>
        <v>0</v>
      </c>
      <c r="G279" s="41">
        <f t="shared" si="209"/>
        <v>16</v>
      </c>
      <c r="H279" s="41">
        <f t="shared" si="209"/>
        <v>0</v>
      </c>
      <c r="I279" s="41">
        <f t="shared" si="209"/>
        <v>0</v>
      </c>
      <c r="J279" s="41">
        <f t="shared" ref="J279" si="210">J281</f>
        <v>0</v>
      </c>
      <c r="K279" s="40">
        <f>E279+F279+G279+H279+I279+J279+D279</f>
        <v>26.5</v>
      </c>
    </row>
    <row r="280" spans="1:11" x14ac:dyDescent="0.25">
      <c r="A280" s="22"/>
      <c r="B280" s="16"/>
      <c r="C280" s="29" t="s">
        <v>5</v>
      </c>
      <c r="D280" s="29"/>
      <c r="E280" s="41"/>
      <c r="F280" s="41"/>
      <c r="G280" s="41"/>
      <c r="H280" s="41"/>
      <c r="I280" s="41"/>
      <c r="J280" s="41"/>
      <c r="K280" s="40"/>
    </row>
    <row r="281" spans="1:11" ht="66.75" customHeight="1" thickBot="1" x14ac:dyDescent="0.3">
      <c r="A281" s="22"/>
      <c r="B281" s="16"/>
      <c r="C281" s="34" t="s">
        <v>49</v>
      </c>
      <c r="D281" s="57">
        <v>10.5</v>
      </c>
      <c r="E281" s="43">
        <v>0</v>
      </c>
      <c r="F281" s="43">
        <v>0</v>
      </c>
      <c r="G281" s="43">
        <v>16</v>
      </c>
      <c r="H281" s="43">
        <v>0</v>
      </c>
      <c r="I281" s="43">
        <v>0</v>
      </c>
      <c r="J281" s="43">
        <v>0</v>
      </c>
      <c r="K281" s="71">
        <f>E281+F281+G281+H281+I281+J281+D281</f>
        <v>26.5</v>
      </c>
    </row>
    <row r="282" spans="1:11" s="5" customFormat="1" ht="85.5" customHeight="1" thickBot="1" x14ac:dyDescent="0.3">
      <c r="A282" s="24" t="s">
        <v>27</v>
      </c>
      <c r="B282" s="89" t="s">
        <v>17</v>
      </c>
      <c r="C282" s="32"/>
      <c r="D282" s="45">
        <f t="shared" ref="D282:J282" si="211">D283+D302</f>
        <v>7781.2300000000005</v>
      </c>
      <c r="E282" s="45">
        <f t="shared" si="211"/>
        <v>2161.0600000000004</v>
      </c>
      <c r="F282" s="45">
        <f t="shared" si="211"/>
        <v>0</v>
      </c>
      <c r="G282" s="45">
        <f t="shared" si="211"/>
        <v>0</v>
      </c>
      <c r="H282" s="45">
        <f t="shared" si="211"/>
        <v>0</v>
      </c>
      <c r="I282" s="45">
        <f t="shared" si="211"/>
        <v>0</v>
      </c>
      <c r="J282" s="45">
        <f t="shared" si="211"/>
        <v>0</v>
      </c>
      <c r="K282" s="46">
        <f>E282+F282+G282+H282+I282+J282+D282</f>
        <v>9942.2900000000009</v>
      </c>
    </row>
    <row r="283" spans="1:11" x14ac:dyDescent="0.25">
      <c r="A283" s="22"/>
      <c r="B283" s="123"/>
      <c r="C283" s="33" t="s">
        <v>43</v>
      </c>
      <c r="D283" s="47">
        <f t="shared" ref="D283:J283" si="212">D286+D287+D290</f>
        <v>7781.2300000000005</v>
      </c>
      <c r="E283" s="47">
        <f t="shared" si="212"/>
        <v>2161.0600000000004</v>
      </c>
      <c r="F283" s="47">
        <f t="shared" si="212"/>
        <v>0</v>
      </c>
      <c r="G283" s="47">
        <f t="shared" si="212"/>
        <v>0</v>
      </c>
      <c r="H283" s="47">
        <f t="shared" si="212"/>
        <v>0</v>
      </c>
      <c r="I283" s="47">
        <f t="shared" si="212"/>
        <v>0</v>
      </c>
      <c r="J283" s="47">
        <f t="shared" si="212"/>
        <v>0</v>
      </c>
      <c r="K283" s="48">
        <f>E283+F283+G283+H283+I283+J283+D283</f>
        <v>9942.2900000000009</v>
      </c>
    </row>
    <row r="284" spans="1:11" x14ac:dyDescent="0.25">
      <c r="A284" s="22"/>
      <c r="B284" s="123"/>
      <c r="C284" s="30" t="s">
        <v>47</v>
      </c>
      <c r="D284" s="41">
        <f>D283</f>
        <v>7781.2300000000005</v>
      </c>
      <c r="E284" s="41">
        <f t="shared" ref="E284:K284" si="213">E283</f>
        <v>2161.0600000000004</v>
      </c>
      <c r="F284" s="41">
        <f t="shared" si="213"/>
        <v>0</v>
      </c>
      <c r="G284" s="41">
        <f t="shared" si="213"/>
        <v>0</v>
      </c>
      <c r="H284" s="41">
        <f t="shared" si="213"/>
        <v>0</v>
      </c>
      <c r="I284" s="41">
        <f t="shared" si="213"/>
        <v>0</v>
      </c>
      <c r="J284" s="41">
        <f t="shared" si="213"/>
        <v>0</v>
      </c>
      <c r="K284" s="42">
        <f t="shared" si="213"/>
        <v>9942.2900000000009</v>
      </c>
    </row>
    <row r="285" spans="1:11" x14ac:dyDescent="0.25">
      <c r="A285" s="22"/>
      <c r="B285" s="123"/>
      <c r="C285" s="30" t="s">
        <v>48</v>
      </c>
      <c r="D285" s="41">
        <v>0</v>
      </c>
      <c r="E285" s="41">
        <v>0</v>
      </c>
      <c r="F285" s="41">
        <v>0</v>
      </c>
      <c r="G285" s="41">
        <v>0</v>
      </c>
      <c r="H285" s="41">
        <v>0</v>
      </c>
      <c r="I285" s="41">
        <v>0</v>
      </c>
      <c r="J285" s="41">
        <v>0</v>
      </c>
      <c r="K285" s="42">
        <v>0</v>
      </c>
    </row>
    <row r="286" spans="1:11" ht="24" x14ac:dyDescent="0.25">
      <c r="A286" s="22"/>
      <c r="B286" s="123"/>
      <c r="C286" s="29" t="s">
        <v>3</v>
      </c>
      <c r="D286" s="29"/>
      <c r="E286" s="41">
        <v>0</v>
      </c>
      <c r="F286" s="41">
        <v>0</v>
      </c>
      <c r="G286" s="41">
        <v>0</v>
      </c>
      <c r="H286" s="41">
        <v>0</v>
      </c>
      <c r="I286" s="41">
        <v>0</v>
      </c>
      <c r="J286" s="41">
        <v>0</v>
      </c>
      <c r="K286" s="40">
        <f t="shared" si="206"/>
        <v>0</v>
      </c>
    </row>
    <row r="287" spans="1:11" ht="16.149999999999999" customHeight="1" x14ac:dyDescent="0.25">
      <c r="A287" s="22"/>
      <c r="B287" s="123"/>
      <c r="C287" s="29" t="s">
        <v>4</v>
      </c>
      <c r="D287" s="29">
        <f>D289</f>
        <v>7392.17</v>
      </c>
      <c r="E287" s="41">
        <f t="shared" ref="E287:I287" si="214">E289</f>
        <v>2053.0100000000002</v>
      </c>
      <c r="F287" s="41">
        <f t="shared" si="214"/>
        <v>0</v>
      </c>
      <c r="G287" s="41">
        <f t="shared" si="214"/>
        <v>0</v>
      </c>
      <c r="H287" s="41">
        <f t="shared" si="214"/>
        <v>0</v>
      </c>
      <c r="I287" s="41">
        <f t="shared" si="214"/>
        <v>0</v>
      </c>
      <c r="J287" s="41">
        <f t="shared" ref="J287" si="215">J289</f>
        <v>0</v>
      </c>
      <c r="K287" s="40">
        <f>E287+F287+G287+H287+I287+J287+D287</f>
        <v>9445.18</v>
      </c>
    </row>
    <row r="288" spans="1:11" x14ac:dyDescent="0.25">
      <c r="A288" s="22"/>
      <c r="B288" s="123"/>
      <c r="C288" s="29" t="s">
        <v>5</v>
      </c>
      <c r="D288" s="29"/>
      <c r="E288" s="41"/>
      <c r="F288" s="41"/>
      <c r="G288" s="41"/>
      <c r="H288" s="41"/>
      <c r="I288" s="41"/>
      <c r="J288" s="41"/>
      <c r="K288" s="40"/>
    </row>
    <row r="289" spans="1:11" ht="78.75" customHeight="1" x14ac:dyDescent="0.25">
      <c r="A289" s="22"/>
      <c r="B289" s="123"/>
      <c r="C289" s="29" t="s">
        <v>49</v>
      </c>
      <c r="D289" s="29">
        <v>7392.17</v>
      </c>
      <c r="E289" s="41">
        <v>2053.0100000000002</v>
      </c>
      <c r="F289" s="41">
        <v>0</v>
      </c>
      <c r="G289" s="41">
        <v>0</v>
      </c>
      <c r="H289" s="41">
        <v>0</v>
      </c>
      <c r="I289" s="41">
        <v>0</v>
      </c>
      <c r="J289" s="41">
        <v>0</v>
      </c>
      <c r="K289" s="40">
        <f t="shared" ref="K289" si="216">E289+F289+G289+H289+I289+J289+D289</f>
        <v>9445.18</v>
      </c>
    </row>
    <row r="290" spans="1:11" ht="24" x14ac:dyDescent="0.25">
      <c r="A290" s="22"/>
      <c r="B290" s="123"/>
      <c r="C290" s="29" t="s">
        <v>6</v>
      </c>
      <c r="D290" s="41">
        <f>D293</f>
        <v>389.06</v>
      </c>
      <c r="E290" s="41">
        <f>E293</f>
        <v>108.05</v>
      </c>
      <c r="F290" s="41">
        <f t="shared" ref="F290:I290" si="217">F293+F294+F295</f>
        <v>0</v>
      </c>
      <c r="G290" s="41">
        <f t="shared" si="217"/>
        <v>0</v>
      </c>
      <c r="H290" s="41">
        <f t="shared" si="217"/>
        <v>0</v>
      </c>
      <c r="I290" s="41">
        <f t="shared" si="217"/>
        <v>0</v>
      </c>
      <c r="J290" s="41">
        <f t="shared" ref="J290" si="218">J293+J294+J295</f>
        <v>0</v>
      </c>
      <c r="K290" s="40">
        <f>E290+F290+G290+H290+I290+J290+D290</f>
        <v>497.11</v>
      </c>
    </row>
    <row r="291" spans="1:11" x14ac:dyDescent="0.25">
      <c r="A291" s="22"/>
      <c r="B291" s="123"/>
      <c r="C291" s="29" t="s">
        <v>5</v>
      </c>
      <c r="D291" s="29"/>
      <c r="E291" s="41"/>
      <c r="F291" s="41"/>
      <c r="G291" s="41"/>
      <c r="H291" s="41"/>
      <c r="I291" s="41"/>
      <c r="J291" s="41"/>
      <c r="K291" s="40"/>
    </row>
    <row r="292" spans="1:11" ht="84" customHeight="1" x14ac:dyDescent="0.25">
      <c r="A292" s="22"/>
      <c r="B292" s="123"/>
      <c r="C292" s="29" t="s">
        <v>50</v>
      </c>
      <c r="D292" s="41">
        <v>0</v>
      </c>
      <c r="E292" s="41">
        <v>0</v>
      </c>
      <c r="F292" s="41">
        <v>0</v>
      </c>
      <c r="G292" s="41">
        <v>0</v>
      </c>
      <c r="H292" s="41">
        <v>0</v>
      </c>
      <c r="I292" s="41">
        <v>0</v>
      </c>
      <c r="J292" s="41">
        <v>0</v>
      </c>
      <c r="K292" s="40">
        <v>0</v>
      </c>
    </row>
    <row r="293" spans="1:11" ht="73.5" customHeight="1" x14ac:dyDescent="0.25">
      <c r="A293" s="22"/>
      <c r="B293" s="123"/>
      <c r="C293" s="29" t="s">
        <v>49</v>
      </c>
      <c r="D293" s="29">
        <v>389.06</v>
      </c>
      <c r="E293" s="41">
        <v>108.05</v>
      </c>
      <c r="F293" s="41">
        <v>0</v>
      </c>
      <c r="G293" s="41">
        <v>0</v>
      </c>
      <c r="H293" s="41">
        <v>0</v>
      </c>
      <c r="I293" s="41">
        <v>0</v>
      </c>
      <c r="J293" s="41">
        <v>0</v>
      </c>
      <c r="K293" s="40">
        <f>E293+F293+G293+H293+I293+J293+D293</f>
        <v>497.11</v>
      </c>
    </row>
    <row r="294" spans="1:11" x14ac:dyDescent="0.25">
      <c r="A294" s="22"/>
      <c r="B294" s="123"/>
      <c r="C294" s="30" t="s">
        <v>47</v>
      </c>
      <c r="D294" s="41">
        <f>D293</f>
        <v>389.06</v>
      </c>
      <c r="E294" s="41">
        <f t="shared" ref="E294:K294" si="219">E293</f>
        <v>108.05</v>
      </c>
      <c r="F294" s="41">
        <f t="shared" si="219"/>
        <v>0</v>
      </c>
      <c r="G294" s="41">
        <f t="shared" si="219"/>
        <v>0</v>
      </c>
      <c r="H294" s="41">
        <f t="shared" si="219"/>
        <v>0</v>
      </c>
      <c r="I294" s="41">
        <f t="shared" si="219"/>
        <v>0</v>
      </c>
      <c r="J294" s="41">
        <f t="shared" si="219"/>
        <v>0</v>
      </c>
      <c r="K294" s="42">
        <f t="shared" si="219"/>
        <v>497.11</v>
      </c>
    </row>
    <row r="295" spans="1:11" ht="66.75" customHeight="1" x14ac:dyDescent="0.25">
      <c r="A295" s="22"/>
      <c r="B295" s="123"/>
      <c r="C295" s="29" t="s">
        <v>52</v>
      </c>
      <c r="D295" s="41">
        <v>0</v>
      </c>
      <c r="E295" s="41">
        <v>0</v>
      </c>
      <c r="F295" s="41">
        <v>0</v>
      </c>
      <c r="G295" s="41">
        <v>0</v>
      </c>
      <c r="H295" s="41">
        <v>0</v>
      </c>
      <c r="I295" s="41">
        <v>0</v>
      </c>
      <c r="J295" s="41">
        <v>0</v>
      </c>
      <c r="K295" s="40">
        <f>E295+F295+G295+H295+I295+J295</f>
        <v>0</v>
      </c>
    </row>
    <row r="296" spans="1:11" ht="72" x14ac:dyDescent="0.25">
      <c r="A296" s="22"/>
      <c r="B296" s="123"/>
      <c r="C296" s="29" t="s">
        <v>53</v>
      </c>
      <c r="D296" s="41">
        <v>0</v>
      </c>
      <c r="E296" s="41">
        <v>0</v>
      </c>
      <c r="F296" s="41">
        <v>0</v>
      </c>
      <c r="G296" s="41">
        <v>0</v>
      </c>
      <c r="H296" s="41">
        <v>0</v>
      </c>
      <c r="I296" s="41">
        <v>0</v>
      </c>
      <c r="J296" s="41">
        <v>0</v>
      </c>
      <c r="K296" s="40">
        <f>E296+F296+G296+H296+I296+J296</f>
        <v>0</v>
      </c>
    </row>
    <row r="297" spans="1:11" x14ac:dyDescent="0.25">
      <c r="A297" s="22"/>
      <c r="B297" s="123"/>
      <c r="C297" s="29" t="s">
        <v>10</v>
      </c>
      <c r="D297" s="41">
        <v>0</v>
      </c>
      <c r="E297" s="41">
        <v>0</v>
      </c>
      <c r="F297" s="41">
        <v>0</v>
      </c>
      <c r="G297" s="41">
        <v>0</v>
      </c>
      <c r="H297" s="41">
        <v>0</v>
      </c>
      <c r="I297" s="41">
        <v>0</v>
      </c>
      <c r="J297" s="41">
        <v>0</v>
      </c>
      <c r="K297" s="40">
        <f t="shared" ref="K297" si="220">E297+F297+G297+H297+I297+J297</f>
        <v>0</v>
      </c>
    </row>
    <row r="298" spans="1:11" ht="24" x14ac:dyDescent="0.25">
      <c r="A298" s="22"/>
      <c r="B298" s="123"/>
      <c r="C298" s="29" t="s">
        <v>7</v>
      </c>
      <c r="D298" s="41">
        <v>0</v>
      </c>
      <c r="E298" s="41">
        <v>0</v>
      </c>
      <c r="F298" s="41">
        <v>0</v>
      </c>
      <c r="G298" s="41">
        <v>0</v>
      </c>
      <c r="H298" s="41">
        <v>0</v>
      </c>
      <c r="I298" s="41">
        <v>0</v>
      </c>
      <c r="J298" s="41">
        <v>0</v>
      </c>
      <c r="K298" s="40">
        <f t="shared" ref="K298:K300" si="221">E298+F298+G298+H298+I298+J298</f>
        <v>0</v>
      </c>
    </row>
    <row r="299" spans="1:11" ht="36" x14ac:dyDescent="0.25">
      <c r="A299" s="22"/>
      <c r="B299" s="123"/>
      <c r="C299" s="29" t="s">
        <v>8</v>
      </c>
      <c r="D299" s="41">
        <v>0</v>
      </c>
      <c r="E299" s="41">
        <v>0</v>
      </c>
      <c r="F299" s="41">
        <v>0</v>
      </c>
      <c r="G299" s="41">
        <v>0</v>
      </c>
      <c r="H299" s="41">
        <v>0</v>
      </c>
      <c r="I299" s="41">
        <v>0</v>
      </c>
      <c r="J299" s="41">
        <v>0</v>
      </c>
      <c r="K299" s="40">
        <f t="shared" si="221"/>
        <v>0</v>
      </c>
    </row>
    <row r="300" spans="1:11" ht="24" x14ac:dyDescent="0.25">
      <c r="A300" s="22"/>
      <c r="B300" s="123"/>
      <c r="C300" s="29" t="s">
        <v>37</v>
      </c>
      <c r="D300" s="41">
        <f t="shared" ref="D300" si="222">D302</f>
        <v>0</v>
      </c>
      <c r="E300" s="41">
        <f t="shared" ref="E300:I300" si="223">E302</f>
        <v>0</v>
      </c>
      <c r="F300" s="41">
        <f t="shared" si="223"/>
        <v>0</v>
      </c>
      <c r="G300" s="41">
        <f t="shared" si="223"/>
        <v>0</v>
      </c>
      <c r="H300" s="41">
        <f t="shared" si="223"/>
        <v>0</v>
      </c>
      <c r="I300" s="41">
        <f t="shared" si="223"/>
        <v>0</v>
      </c>
      <c r="J300" s="41">
        <f t="shared" ref="J300" si="224">J302</f>
        <v>0</v>
      </c>
      <c r="K300" s="40">
        <f t="shared" si="221"/>
        <v>0</v>
      </c>
    </row>
    <row r="301" spans="1:11" x14ac:dyDescent="0.25">
      <c r="A301" s="22"/>
      <c r="B301" s="123"/>
      <c r="C301" s="29" t="s">
        <v>5</v>
      </c>
      <c r="D301" s="41"/>
      <c r="E301" s="41"/>
      <c r="F301" s="41"/>
      <c r="G301" s="41"/>
      <c r="H301" s="41"/>
      <c r="I301" s="41"/>
      <c r="J301" s="41"/>
      <c r="K301" s="40"/>
    </row>
    <row r="302" spans="1:11" ht="60.75" thickBot="1" x14ac:dyDescent="0.3">
      <c r="A302" s="22"/>
      <c r="B302" s="123"/>
      <c r="C302" s="34" t="s">
        <v>49</v>
      </c>
      <c r="D302" s="43">
        <v>0</v>
      </c>
      <c r="E302" s="43">
        <v>0</v>
      </c>
      <c r="F302" s="43">
        <v>0</v>
      </c>
      <c r="G302" s="43">
        <v>0</v>
      </c>
      <c r="H302" s="43">
        <v>0</v>
      </c>
      <c r="I302" s="43">
        <v>0</v>
      </c>
      <c r="J302" s="43">
        <v>0</v>
      </c>
      <c r="K302" s="71">
        <f t="shared" ref="K302" si="225">E302+F302+G302+H302+I302+J302</f>
        <v>0</v>
      </c>
    </row>
    <row r="303" spans="1:11" ht="140.25" customHeight="1" thickBot="1" x14ac:dyDescent="0.3">
      <c r="A303" s="24" t="s">
        <v>21</v>
      </c>
      <c r="B303" s="19" t="s">
        <v>18</v>
      </c>
      <c r="C303" s="35"/>
      <c r="D303" s="77">
        <f>D304</f>
        <v>7781.2300000000005</v>
      </c>
      <c r="E303" s="78">
        <f t="shared" ref="E303:J303" si="226">E304+E322</f>
        <v>2161.0600000000004</v>
      </c>
      <c r="F303" s="78">
        <f t="shared" si="226"/>
        <v>0</v>
      </c>
      <c r="G303" s="78">
        <f t="shared" si="226"/>
        <v>0</v>
      </c>
      <c r="H303" s="78">
        <f t="shared" si="226"/>
        <v>0</v>
      </c>
      <c r="I303" s="78">
        <f t="shared" si="226"/>
        <v>0</v>
      </c>
      <c r="J303" s="78">
        <f t="shared" si="226"/>
        <v>0</v>
      </c>
      <c r="K303" s="46">
        <f>E303+F303+G303+H303+I303+J303+D303</f>
        <v>9942.2900000000009</v>
      </c>
    </row>
    <row r="304" spans="1:11" x14ac:dyDescent="0.25">
      <c r="A304" s="22"/>
      <c r="B304" s="20"/>
      <c r="C304" s="33" t="s">
        <v>43</v>
      </c>
      <c r="D304" s="47">
        <f t="shared" ref="D304:J304" si="227">D307+D308+D314</f>
        <v>7781.2300000000005</v>
      </c>
      <c r="E304" s="47">
        <f t="shared" si="227"/>
        <v>2161.0600000000004</v>
      </c>
      <c r="F304" s="47">
        <f t="shared" si="227"/>
        <v>0</v>
      </c>
      <c r="G304" s="47">
        <f t="shared" si="227"/>
        <v>0</v>
      </c>
      <c r="H304" s="47">
        <f t="shared" si="227"/>
        <v>0</v>
      </c>
      <c r="I304" s="47">
        <f t="shared" si="227"/>
        <v>0</v>
      </c>
      <c r="J304" s="47">
        <f t="shared" si="227"/>
        <v>0</v>
      </c>
      <c r="K304" s="48">
        <f>E304+F304+G304+H304+I304+J304+D304</f>
        <v>9942.2900000000009</v>
      </c>
    </row>
    <row r="305" spans="1:11" x14ac:dyDescent="0.25">
      <c r="A305" s="22"/>
      <c r="B305" s="20"/>
      <c r="C305" s="30" t="s">
        <v>47</v>
      </c>
      <c r="D305" s="41">
        <f>D304</f>
        <v>7781.2300000000005</v>
      </c>
      <c r="E305" s="41">
        <f t="shared" ref="E305" si="228">E304</f>
        <v>2161.0600000000004</v>
      </c>
      <c r="F305" s="41">
        <f t="shared" ref="F305" si="229">F304</f>
        <v>0</v>
      </c>
      <c r="G305" s="41">
        <f t="shared" ref="G305" si="230">G304</f>
        <v>0</v>
      </c>
      <c r="H305" s="41">
        <f t="shared" ref="H305" si="231">H304</f>
        <v>0</v>
      </c>
      <c r="I305" s="41">
        <f t="shared" ref="I305" si="232">I304</f>
        <v>0</v>
      </c>
      <c r="J305" s="41">
        <f t="shared" ref="J305" si="233">J304</f>
        <v>0</v>
      </c>
      <c r="K305" s="42">
        <f t="shared" ref="K305" si="234">K304</f>
        <v>9942.2900000000009</v>
      </c>
    </row>
    <row r="306" spans="1:11" x14ac:dyDescent="0.25">
      <c r="A306" s="22"/>
      <c r="B306" s="20"/>
      <c r="C306" s="30" t="s">
        <v>48</v>
      </c>
      <c r="D306" s="41">
        <v>0</v>
      </c>
      <c r="E306" s="41">
        <v>0</v>
      </c>
      <c r="F306" s="41">
        <v>0</v>
      </c>
      <c r="G306" s="41">
        <v>0</v>
      </c>
      <c r="H306" s="41">
        <v>0</v>
      </c>
      <c r="I306" s="41">
        <v>0</v>
      </c>
      <c r="J306" s="41">
        <v>0</v>
      </c>
      <c r="K306" s="42">
        <v>0</v>
      </c>
    </row>
    <row r="307" spans="1:11" ht="24" x14ac:dyDescent="0.25">
      <c r="A307" s="22"/>
      <c r="B307" s="20"/>
      <c r="C307" s="29" t="s">
        <v>3</v>
      </c>
      <c r="D307" s="56">
        <v>0</v>
      </c>
      <c r="E307" s="41">
        <v>0</v>
      </c>
      <c r="F307" s="41">
        <v>0</v>
      </c>
      <c r="G307" s="41">
        <v>0</v>
      </c>
      <c r="H307" s="41">
        <v>0</v>
      </c>
      <c r="I307" s="41">
        <v>0</v>
      </c>
      <c r="J307" s="41">
        <v>0</v>
      </c>
      <c r="K307" s="40">
        <f t="shared" ref="K307:K314" si="235">E307+F307+G307+H307+I307+J307+D307</f>
        <v>0</v>
      </c>
    </row>
    <row r="308" spans="1:11" x14ac:dyDescent="0.25">
      <c r="A308" s="22"/>
      <c r="B308" s="20"/>
      <c r="C308" s="29" t="s">
        <v>4</v>
      </c>
      <c r="D308" s="41">
        <f t="shared" ref="D308:I308" si="236">D310</f>
        <v>7392.17</v>
      </c>
      <c r="E308" s="41">
        <f t="shared" si="236"/>
        <v>2053.0100000000002</v>
      </c>
      <c r="F308" s="41">
        <f t="shared" si="236"/>
        <v>0</v>
      </c>
      <c r="G308" s="41">
        <f t="shared" si="236"/>
        <v>0</v>
      </c>
      <c r="H308" s="41">
        <f t="shared" si="236"/>
        <v>0</v>
      </c>
      <c r="I308" s="41">
        <f t="shared" si="236"/>
        <v>0</v>
      </c>
      <c r="J308" s="41">
        <f t="shared" ref="J308" si="237">J310</f>
        <v>0</v>
      </c>
      <c r="K308" s="40">
        <f t="shared" si="235"/>
        <v>9445.18</v>
      </c>
    </row>
    <row r="309" spans="1:11" x14ac:dyDescent="0.25">
      <c r="A309" s="22"/>
      <c r="B309" s="20"/>
      <c r="C309" s="29" t="s">
        <v>5</v>
      </c>
      <c r="D309" s="29"/>
      <c r="E309" s="41"/>
      <c r="F309" s="41"/>
      <c r="G309" s="41"/>
      <c r="H309" s="41"/>
      <c r="I309" s="41"/>
      <c r="J309" s="41"/>
      <c r="K309" s="40">
        <f t="shared" si="235"/>
        <v>0</v>
      </c>
    </row>
    <row r="310" spans="1:11" ht="66" customHeight="1" x14ac:dyDescent="0.25">
      <c r="A310" s="22"/>
      <c r="B310" s="20"/>
      <c r="C310" s="29" t="s">
        <v>49</v>
      </c>
      <c r="D310" s="29">
        <v>7392.17</v>
      </c>
      <c r="E310" s="41">
        <v>2053.0100000000002</v>
      </c>
      <c r="F310" s="41">
        <v>0</v>
      </c>
      <c r="G310" s="41">
        <v>0</v>
      </c>
      <c r="H310" s="41">
        <v>0</v>
      </c>
      <c r="I310" s="41">
        <v>0</v>
      </c>
      <c r="J310" s="41">
        <v>0</v>
      </c>
      <c r="K310" s="40">
        <f t="shared" si="235"/>
        <v>9445.18</v>
      </c>
    </row>
    <row r="311" spans="1:11" ht="24" x14ac:dyDescent="0.25">
      <c r="A311" s="22"/>
      <c r="B311" s="20"/>
      <c r="C311" s="29" t="s">
        <v>6</v>
      </c>
      <c r="D311" s="41">
        <f t="shared" ref="D311:I311" si="238">D314+D316+D317</f>
        <v>389.06</v>
      </c>
      <c r="E311" s="41">
        <f t="shared" si="238"/>
        <v>108.05</v>
      </c>
      <c r="F311" s="41">
        <f t="shared" si="238"/>
        <v>0</v>
      </c>
      <c r="G311" s="41">
        <f t="shared" si="238"/>
        <v>0</v>
      </c>
      <c r="H311" s="41">
        <f t="shared" si="238"/>
        <v>0</v>
      </c>
      <c r="I311" s="41">
        <f t="shared" si="238"/>
        <v>0</v>
      </c>
      <c r="J311" s="41">
        <f t="shared" ref="J311" si="239">J314+J316+J317</f>
        <v>0</v>
      </c>
      <c r="K311" s="40">
        <f t="shared" si="235"/>
        <v>497.11</v>
      </c>
    </row>
    <row r="312" spans="1:11" x14ac:dyDescent="0.25">
      <c r="A312" s="22"/>
      <c r="B312" s="20"/>
      <c r="C312" s="29" t="s">
        <v>5</v>
      </c>
      <c r="D312" s="29"/>
      <c r="E312" s="41"/>
      <c r="F312" s="41"/>
      <c r="G312" s="41"/>
      <c r="H312" s="41"/>
      <c r="I312" s="41"/>
      <c r="J312" s="41"/>
      <c r="K312" s="40">
        <f t="shared" si="235"/>
        <v>0</v>
      </c>
    </row>
    <row r="313" spans="1:11" ht="80.25" customHeight="1" x14ac:dyDescent="0.25">
      <c r="A313" s="22"/>
      <c r="B313" s="20"/>
      <c r="C313" s="29" t="s">
        <v>50</v>
      </c>
      <c r="D313" s="41">
        <v>0</v>
      </c>
      <c r="E313" s="41">
        <v>0</v>
      </c>
      <c r="F313" s="41">
        <v>0</v>
      </c>
      <c r="G313" s="41">
        <v>0</v>
      </c>
      <c r="H313" s="41">
        <v>0</v>
      </c>
      <c r="I313" s="41">
        <v>0</v>
      </c>
      <c r="J313" s="41">
        <v>0</v>
      </c>
      <c r="K313" s="40">
        <f t="shared" si="235"/>
        <v>0</v>
      </c>
    </row>
    <row r="314" spans="1:11" ht="76.5" customHeight="1" x14ac:dyDescent="0.25">
      <c r="A314" s="22"/>
      <c r="B314" s="20"/>
      <c r="C314" s="29" t="s">
        <v>49</v>
      </c>
      <c r="D314" s="29">
        <v>389.06</v>
      </c>
      <c r="E314" s="41">
        <v>108.05</v>
      </c>
      <c r="F314" s="41">
        <v>0</v>
      </c>
      <c r="G314" s="41">
        <v>0</v>
      </c>
      <c r="H314" s="41">
        <v>0</v>
      </c>
      <c r="I314" s="41">
        <v>0</v>
      </c>
      <c r="J314" s="41">
        <v>0</v>
      </c>
      <c r="K314" s="40">
        <f t="shared" si="235"/>
        <v>497.11</v>
      </c>
    </row>
    <row r="315" spans="1:11" x14ac:dyDescent="0.25">
      <c r="A315" s="22"/>
      <c r="B315" s="20"/>
      <c r="C315" s="30" t="s">
        <v>47</v>
      </c>
      <c r="D315" s="41">
        <f>D314</f>
        <v>389.06</v>
      </c>
      <c r="E315" s="41">
        <f t="shared" ref="E315" si="240">E314</f>
        <v>108.05</v>
      </c>
      <c r="F315" s="41">
        <f t="shared" ref="F315" si="241">F314</f>
        <v>0</v>
      </c>
      <c r="G315" s="41">
        <f t="shared" ref="G315" si="242">G314</f>
        <v>0</v>
      </c>
      <c r="H315" s="41">
        <f t="shared" ref="H315" si="243">H314</f>
        <v>0</v>
      </c>
      <c r="I315" s="41">
        <f t="shared" ref="I315" si="244">I314</f>
        <v>0</v>
      </c>
      <c r="J315" s="41">
        <f t="shared" ref="J315" si="245">J314</f>
        <v>0</v>
      </c>
      <c r="K315" s="42">
        <f t="shared" ref="K315" si="246">K314</f>
        <v>497.11</v>
      </c>
    </row>
    <row r="316" spans="1:11" ht="72" x14ac:dyDescent="0.25">
      <c r="A316" s="22"/>
      <c r="B316" s="20"/>
      <c r="C316" s="29" t="s">
        <v>51</v>
      </c>
      <c r="D316" s="41">
        <v>0</v>
      </c>
      <c r="E316" s="41">
        <v>0</v>
      </c>
      <c r="F316" s="41">
        <v>0</v>
      </c>
      <c r="G316" s="41">
        <v>0</v>
      </c>
      <c r="H316" s="41">
        <v>0</v>
      </c>
      <c r="I316" s="41">
        <v>0</v>
      </c>
      <c r="J316" s="41">
        <v>0</v>
      </c>
      <c r="K316" s="40">
        <f>E316+F316+G316+H316+I316+J316</f>
        <v>0</v>
      </c>
    </row>
    <row r="317" spans="1:11" ht="66.75" customHeight="1" x14ac:dyDescent="0.25">
      <c r="A317" s="22"/>
      <c r="B317" s="20"/>
      <c r="C317" s="29" t="s">
        <v>52</v>
      </c>
      <c r="D317" s="41">
        <v>0</v>
      </c>
      <c r="E317" s="41">
        <v>0</v>
      </c>
      <c r="F317" s="41">
        <v>0</v>
      </c>
      <c r="G317" s="41">
        <v>0</v>
      </c>
      <c r="H317" s="41">
        <v>0</v>
      </c>
      <c r="I317" s="41">
        <v>0</v>
      </c>
      <c r="J317" s="41">
        <v>0</v>
      </c>
      <c r="K317" s="40">
        <f>E317+F317+G317+H317+I317+J317</f>
        <v>0</v>
      </c>
    </row>
    <row r="318" spans="1:11" ht="72" x14ac:dyDescent="0.25">
      <c r="A318" s="22"/>
      <c r="B318" s="20"/>
      <c r="C318" s="29" t="s">
        <v>53</v>
      </c>
      <c r="D318" s="41">
        <v>0</v>
      </c>
      <c r="E318" s="41">
        <v>0</v>
      </c>
      <c r="F318" s="41">
        <v>0</v>
      </c>
      <c r="G318" s="41">
        <v>0</v>
      </c>
      <c r="H318" s="41">
        <v>0</v>
      </c>
      <c r="I318" s="41">
        <v>0</v>
      </c>
      <c r="J318" s="41">
        <v>0</v>
      </c>
      <c r="K318" s="40">
        <f>E318+F318+G318+H318+I318+J318</f>
        <v>0</v>
      </c>
    </row>
    <row r="319" spans="1:11" x14ac:dyDescent="0.25">
      <c r="A319" s="22"/>
      <c r="B319" s="20"/>
      <c r="C319" s="29" t="s">
        <v>10</v>
      </c>
      <c r="D319" s="41">
        <v>0</v>
      </c>
      <c r="E319" s="41">
        <v>0</v>
      </c>
      <c r="F319" s="41">
        <v>0</v>
      </c>
      <c r="G319" s="41">
        <v>0</v>
      </c>
      <c r="H319" s="41">
        <v>0</v>
      </c>
      <c r="I319" s="41">
        <v>0</v>
      </c>
      <c r="J319" s="41">
        <v>0</v>
      </c>
      <c r="K319" s="40">
        <f t="shared" ref="K319:K328" si="247">E319+F319+G319+H319+I319+J319</f>
        <v>0</v>
      </c>
    </row>
    <row r="320" spans="1:11" ht="24" x14ac:dyDescent="0.25">
      <c r="A320" s="22"/>
      <c r="B320" s="20"/>
      <c r="C320" s="29" t="s">
        <v>7</v>
      </c>
      <c r="D320" s="41">
        <v>0</v>
      </c>
      <c r="E320" s="41">
        <v>0</v>
      </c>
      <c r="F320" s="41">
        <v>0</v>
      </c>
      <c r="G320" s="41">
        <v>0</v>
      </c>
      <c r="H320" s="41">
        <v>0</v>
      </c>
      <c r="I320" s="41">
        <v>0</v>
      </c>
      <c r="J320" s="41">
        <v>0</v>
      </c>
      <c r="K320" s="40">
        <f t="shared" si="247"/>
        <v>0</v>
      </c>
    </row>
    <row r="321" spans="1:11" ht="36" x14ac:dyDescent="0.25">
      <c r="A321" s="22"/>
      <c r="B321" s="20"/>
      <c r="C321" s="29" t="s">
        <v>8</v>
      </c>
      <c r="D321" s="41">
        <v>0</v>
      </c>
      <c r="E321" s="41">
        <v>0</v>
      </c>
      <c r="F321" s="41">
        <v>0</v>
      </c>
      <c r="G321" s="41">
        <v>0</v>
      </c>
      <c r="H321" s="41">
        <v>0</v>
      </c>
      <c r="I321" s="41">
        <v>0</v>
      </c>
      <c r="J321" s="41">
        <v>0</v>
      </c>
      <c r="K321" s="40">
        <f t="shared" si="247"/>
        <v>0</v>
      </c>
    </row>
    <row r="322" spans="1:11" ht="24" x14ac:dyDescent="0.25">
      <c r="A322" s="22"/>
      <c r="B322" s="20"/>
      <c r="C322" s="29" t="s">
        <v>37</v>
      </c>
      <c r="D322" s="41">
        <f t="shared" ref="D322" si="248">D324</f>
        <v>0</v>
      </c>
      <c r="E322" s="41">
        <f t="shared" ref="E322:I322" si="249">E324</f>
        <v>0</v>
      </c>
      <c r="F322" s="41">
        <f t="shared" si="249"/>
        <v>0</v>
      </c>
      <c r="G322" s="41">
        <f t="shared" si="249"/>
        <v>0</v>
      </c>
      <c r="H322" s="41">
        <f t="shared" si="249"/>
        <v>0</v>
      </c>
      <c r="I322" s="41">
        <f t="shared" si="249"/>
        <v>0</v>
      </c>
      <c r="J322" s="41">
        <f t="shared" ref="J322" si="250">J324</f>
        <v>0</v>
      </c>
      <c r="K322" s="40">
        <f t="shared" si="247"/>
        <v>0</v>
      </c>
    </row>
    <row r="323" spans="1:11" x14ac:dyDescent="0.25">
      <c r="A323" s="22"/>
      <c r="B323" s="20"/>
      <c r="C323" s="29" t="s">
        <v>5</v>
      </c>
      <c r="D323" s="41"/>
      <c r="E323" s="41"/>
      <c r="F323" s="41"/>
      <c r="G323" s="41"/>
      <c r="H323" s="41"/>
      <c r="I323" s="41"/>
      <c r="J323" s="41"/>
      <c r="K323" s="40"/>
    </row>
    <row r="324" spans="1:11" ht="75.75" customHeight="1" thickBot="1" x14ac:dyDescent="0.3">
      <c r="A324" s="22"/>
      <c r="B324" s="20"/>
      <c r="C324" s="34" t="s">
        <v>49</v>
      </c>
      <c r="D324" s="43">
        <v>0</v>
      </c>
      <c r="E324" s="43">
        <v>0</v>
      </c>
      <c r="F324" s="43">
        <v>0</v>
      </c>
      <c r="G324" s="43">
        <v>0</v>
      </c>
      <c r="H324" s="43">
        <v>0</v>
      </c>
      <c r="I324" s="43">
        <v>0</v>
      </c>
      <c r="J324" s="43">
        <v>0</v>
      </c>
      <c r="K324" s="71">
        <f t="shared" si="247"/>
        <v>0</v>
      </c>
    </row>
    <row r="325" spans="1:11" ht="43.5" thickBot="1" x14ac:dyDescent="0.3">
      <c r="A325" s="21" t="s">
        <v>36</v>
      </c>
      <c r="B325" s="15" t="s">
        <v>33</v>
      </c>
      <c r="C325" s="32"/>
      <c r="D325" s="45">
        <v>0</v>
      </c>
      <c r="E325" s="45">
        <v>0</v>
      </c>
      <c r="F325" s="45">
        <v>0</v>
      </c>
      <c r="G325" s="45">
        <v>0</v>
      </c>
      <c r="H325" s="45">
        <v>0</v>
      </c>
      <c r="I325" s="45">
        <v>0</v>
      </c>
      <c r="J325" s="45">
        <v>0</v>
      </c>
      <c r="K325" s="46">
        <v>0</v>
      </c>
    </row>
    <row r="326" spans="1:11" ht="142.5" customHeight="1" x14ac:dyDescent="0.25">
      <c r="A326" s="22"/>
      <c r="B326" s="16" t="s">
        <v>55</v>
      </c>
      <c r="C326" s="33" t="s">
        <v>43</v>
      </c>
      <c r="D326" s="47">
        <f t="shared" ref="D326" si="251">D327+D328+D331</f>
        <v>0</v>
      </c>
      <c r="E326" s="47">
        <f t="shared" ref="E326:I326" si="252">E327+E328+E331</f>
        <v>0</v>
      </c>
      <c r="F326" s="47">
        <f t="shared" si="252"/>
        <v>0</v>
      </c>
      <c r="G326" s="47">
        <f t="shared" si="252"/>
        <v>0</v>
      </c>
      <c r="H326" s="47">
        <f t="shared" si="252"/>
        <v>0</v>
      </c>
      <c r="I326" s="47">
        <f t="shared" si="252"/>
        <v>0</v>
      </c>
      <c r="J326" s="47">
        <f t="shared" ref="J326" si="253">J327+J328+J331</f>
        <v>0</v>
      </c>
      <c r="K326" s="48">
        <f t="shared" si="247"/>
        <v>0</v>
      </c>
    </row>
    <row r="327" spans="1:11" ht="24" x14ac:dyDescent="0.25">
      <c r="A327" s="22"/>
      <c r="B327" s="16"/>
      <c r="C327" s="29" t="s">
        <v>3</v>
      </c>
      <c r="D327" s="41">
        <v>0</v>
      </c>
      <c r="E327" s="41">
        <v>0</v>
      </c>
      <c r="F327" s="41">
        <v>0</v>
      </c>
      <c r="G327" s="41">
        <v>0</v>
      </c>
      <c r="H327" s="41">
        <v>0</v>
      </c>
      <c r="I327" s="41">
        <v>0</v>
      </c>
      <c r="J327" s="41">
        <v>0</v>
      </c>
      <c r="K327" s="40">
        <f t="shared" si="247"/>
        <v>0</v>
      </c>
    </row>
    <row r="328" spans="1:11" x14ac:dyDescent="0.25">
      <c r="A328" s="22"/>
      <c r="B328" s="16"/>
      <c r="C328" s="29" t="s">
        <v>4</v>
      </c>
      <c r="D328" s="41">
        <f t="shared" ref="D328" si="254">D330</f>
        <v>0</v>
      </c>
      <c r="E328" s="41">
        <f t="shared" ref="E328:I328" si="255">E330</f>
        <v>0</v>
      </c>
      <c r="F328" s="41">
        <f t="shared" si="255"/>
        <v>0</v>
      </c>
      <c r="G328" s="41">
        <f t="shared" si="255"/>
        <v>0</v>
      </c>
      <c r="H328" s="41">
        <f t="shared" si="255"/>
        <v>0</v>
      </c>
      <c r="I328" s="41">
        <f t="shared" si="255"/>
        <v>0</v>
      </c>
      <c r="J328" s="41">
        <f t="shared" ref="J328" si="256">J330</f>
        <v>0</v>
      </c>
      <c r="K328" s="40">
        <f t="shared" si="247"/>
        <v>0</v>
      </c>
    </row>
    <row r="329" spans="1:11" x14ac:dyDescent="0.25">
      <c r="A329" s="22"/>
      <c r="B329" s="16"/>
      <c r="C329" s="29" t="s">
        <v>5</v>
      </c>
      <c r="D329" s="41"/>
      <c r="E329" s="41"/>
      <c r="F329" s="41"/>
      <c r="G329" s="41"/>
      <c r="H329" s="41"/>
      <c r="I329" s="41"/>
      <c r="J329" s="41"/>
      <c r="K329" s="40"/>
    </row>
    <row r="330" spans="1:11" ht="93" customHeight="1" x14ac:dyDescent="0.25">
      <c r="A330" s="22"/>
      <c r="B330" s="16"/>
      <c r="C330" s="29" t="s">
        <v>50</v>
      </c>
      <c r="D330" s="41">
        <v>0</v>
      </c>
      <c r="E330" s="41">
        <v>0</v>
      </c>
      <c r="F330" s="41">
        <v>0</v>
      </c>
      <c r="G330" s="41">
        <v>0</v>
      </c>
      <c r="H330" s="41">
        <v>0</v>
      </c>
      <c r="I330" s="41">
        <v>0</v>
      </c>
      <c r="J330" s="41">
        <v>0</v>
      </c>
      <c r="K330" s="40">
        <f t="shared" ref="K330:K331" si="257">E330+F330+G330+H330+I330+J330</f>
        <v>0</v>
      </c>
    </row>
    <row r="331" spans="1:11" ht="24" x14ac:dyDescent="0.25">
      <c r="A331" s="22"/>
      <c r="B331" s="16"/>
      <c r="C331" s="29" t="s">
        <v>6</v>
      </c>
      <c r="D331" s="41">
        <f t="shared" ref="D331" si="258">D334+D335+D336</f>
        <v>0</v>
      </c>
      <c r="E331" s="41">
        <f t="shared" ref="E331:I331" si="259">E334+E335+E336</f>
        <v>0</v>
      </c>
      <c r="F331" s="41">
        <f t="shared" si="259"/>
        <v>0</v>
      </c>
      <c r="G331" s="41">
        <f t="shared" si="259"/>
        <v>0</v>
      </c>
      <c r="H331" s="41">
        <f t="shared" si="259"/>
        <v>0</v>
      </c>
      <c r="I331" s="41">
        <f t="shared" si="259"/>
        <v>0</v>
      </c>
      <c r="J331" s="41">
        <f t="shared" ref="J331" si="260">J334+J335+J336</f>
        <v>0</v>
      </c>
      <c r="K331" s="40">
        <f t="shared" si="257"/>
        <v>0</v>
      </c>
    </row>
    <row r="332" spans="1:11" x14ac:dyDescent="0.25">
      <c r="A332" s="22"/>
      <c r="B332" s="16"/>
      <c r="C332" s="29" t="s">
        <v>5</v>
      </c>
      <c r="D332" s="41"/>
      <c r="E332" s="41"/>
      <c r="F332" s="41"/>
      <c r="G332" s="41"/>
      <c r="H332" s="41"/>
      <c r="I332" s="41"/>
      <c r="J332" s="41"/>
      <c r="K332" s="40"/>
    </row>
    <row r="333" spans="1:11" ht="81.75" customHeight="1" x14ac:dyDescent="0.25">
      <c r="A333" s="22"/>
      <c r="B333" s="16"/>
      <c r="C333" s="29" t="s">
        <v>50</v>
      </c>
      <c r="D333" s="41">
        <v>0</v>
      </c>
      <c r="E333" s="41">
        <v>0</v>
      </c>
      <c r="F333" s="41">
        <v>0</v>
      </c>
      <c r="G333" s="41">
        <v>0</v>
      </c>
      <c r="H333" s="41">
        <v>0</v>
      </c>
      <c r="I333" s="41">
        <v>0</v>
      </c>
      <c r="J333" s="41">
        <v>0</v>
      </c>
      <c r="K333" s="40">
        <v>0</v>
      </c>
    </row>
    <row r="334" spans="1:11" x14ac:dyDescent="0.25">
      <c r="A334" s="22"/>
      <c r="B334" s="16"/>
      <c r="C334" s="29" t="s">
        <v>10</v>
      </c>
      <c r="D334" s="41">
        <v>0</v>
      </c>
      <c r="E334" s="41">
        <v>0</v>
      </c>
      <c r="F334" s="41">
        <v>0</v>
      </c>
      <c r="G334" s="41">
        <v>0</v>
      </c>
      <c r="H334" s="41">
        <v>0</v>
      </c>
      <c r="I334" s="41">
        <v>0</v>
      </c>
      <c r="J334" s="41">
        <v>0</v>
      </c>
      <c r="K334" s="40">
        <f t="shared" ref="K334" si="261">E334+F334+G334+H334+I334+J334</f>
        <v>0</v>
      </c>
    </row>
    <row r="335" spans="1:11" x14ac:dyDescent="0.25">
      <c r="A335" s="22"/>
      <c r="B335" s="16"/>
      <c r="C335" s="29" t="s">
        <v>5</v>
      </c>
      <c r="D335" s="41">
        <v>0</v>
      </c>
      <c r="E335" s="41">
        <v>0</v>
      </c>
      <c r="F335" s="41">
        <v>0</v>
      </c>
      <c r="G335" s="41">
        <v>0</v>
      </c>
      <c r="H335" s="41">
        <v>0</v>
      </c>
      <c r="I335" s="41">
        <v>0</v>
      </c>
      <c r="J335" s="41">
        <v>0</v>
      </c>
      <c r="K335" s="40">
        <f>E335+F335+G335+H335+I335+J335</f>
        <v>0</v>
      </c>
    </row>
    <row r="336" spans="1:11" ht="96" customHeight="1" x14ac:dyDescent="0.25">
      <c r="A336" s="22"/>
      <c r="B336" s="16"/>
      <c r="C336" s="29" t="s">
        <v>50</v>
      </c>
      <c r="D336" s="41">
        <v>0</v>
      </c>
      <c r="E336" s="41">
        <v>0</v>
      </c>
      <c r="F336" s="41">
        <v>0</v>
      </c>
      <c r="G336" s="41">
        <v>0</v>
      </c>
      <c r="H336" s="41">
        <v>0</v>
      </c>
      <c r="I336" s="41">
        <v>0</v>
      </c>
      <c r="J336" s="41">
        <v>0</v>
      </c>
      <c r="K336" s="40">
        <f>E336+F336+G336+H336+I336+J336</f>
        <v>0</v>
      </c>
    </row>
    <row r="337" spans="1:11" ht="72" x14ac:dyDescent="0.25">
      <c r="A337" s="22"/>
      <c r="B337" s="16"/>
      <c r="C337" s="29" t="s">
        <v>53</v>
      </c>
      <c r="D337" s="41">
        <v>0</v>
      </c>
      <c r="E337" s="41">
        <v>0</v>
      </c>
      <c r="F337" s="41">
        <v>0</v>
      </c>
      <c r="G337" s="41">
        <v>0</v>
      </c>
      <c r="H337" s="41">
        <v>0</v>
      </c>
      <c r="I337" s="41">
        <v>0</v>
      </c>
      <c r="J337" s="41">
        <v>0</v>
      </c>
      <c r="K337" s="40">
        <f>E337+F337+G337+H337+I337+J337</f>
        <v>0</v>
      </c>
    </row>
    <row r="338" spans="1:11" x14ac:dyDescent="0.25">
      <c r="A338" s="22"/>
      <c r="B338" s="16"/>
      <c r="C338" s="29" t="s">
        <v>10</v>
      </c>
      <c r="D338" s="41">
        <v>0</v>
      </c>
      <c r="E338" s="41">
        <v>0</v>
      </c>
      <c r="F338" s="41">
        <v>0</v>
      </c>
      <c r="G338" s="41">
        <v>0</v>
      </c>
      <c r="H338" s="41">
        <v>0</v>
      </c>
      <c r="I338" s="41">
        <v>0</v>
      </c>
      <c r="J338" s="41">
        <v>0</v>
      </c>
      <c r="K338" s="40">
        <f t="shared" ref="K338" si="262">E338+F338+G338+H338+I338+J338</f>
        <v>0</v>
      </c>
    </row>
    <row r="339" spans="1:11" ht="94.5" customHeight="1" thickBot="1" x14ac:dyDescent="0.3">
      <c r="A339" s="22"/>
      <c r="B339" s="16"/>
      <c r="C339" s="34" t="s">
        <v>50</v>
      </c>
      <c r="D339" s="43">
        <v>0</v>
      </c>
      <c r="E339" s="43">
        <v>0</v>
      </c>
      <c r="F339" s="43">
        <v>0</v>
      </c>
      <c r="G339" s="43">
        <v>0</v>
      </c>
      <c r="H339" s="43">
        <v>0</v>
      </c>
      <c r="I339" s="43">
        <v>0</v>
      </c>
      <c r="J339" s="43">
        <v>0</v>
      </c>
      <c r="K339" s="71">
        <f t="shared" ref="K339" si="263">E339+F339+G339+H339+I339+J339</f>
        <v>0</v>
      </c>
    </row>
    <row r="340" spans="1:11" ht="166.5" customHeight="1" thickBot="1" x14ac:dyDescent="0.3">
      <c r="A340" s="24" t="s">
        <v>34</v>
      </c>
      <c r="B340" s="18" t="s">
        <v>35</v>
      </c>
      <c r="C340" s="35"/>
      <c r="D340" s="78">
        <v>0</v>
      </c>
      <c r="E340" s="78">
        <v>0</v>
      </c>
      <c r="F340" s="78">
        <v>0</v>
      </c>
      <c r="G340" s="78">
        <v>0</v>
      </c>
      <c r="H340" s="78">
        <v>0</v>
      </c>
      <c r="I340" s="78">
        <v>0</v>
      </c>
      <c r="J340" s="78">
        <v>0</v>
      </c>
      <c r="K340" s="46">
        <v>0</v>
      </c>
    </row>
    <row r="341" spans="1:11" x14ac:dyDescent="0.25">
      <c r="A341" s="22"/>
      <c r="B341" s="16"/>
      <c r="C341" s="33" t="s">
        <v>43</v>
      </c>
      <c r="D341" s="47">
        <f t="shared" ref="D341:J341" si="264">D342+D343+D346</f>
        <v>0</v>
      </c>
      <c r="E341" s="47">
        <f t="shared" si="264"/>
        <v>0</v>
      </c>
      <c r="F341" s="47">
        <f t="shared" si="264"/>
        <v>0</v>
      </c>
      <c r="G341" s="47">
        <f t="shared" si="264"/>
        <v>0</v>
      </c>
      <c r="H341" s="47">
        <f t="shared" si="264"/>
        <v>0</v>
      </c>
      <c r="I341" s="47">
        <f t="shared" si="264"/>
        <v>0</v>
      </c>
      <c r="J341" s="47">
        <f t="shared" si="264"/>
        <v>0</v>
      </c>
      <c r="K341" s="48">
        <f t="shared" ref="K341:K348" si="265">E341+F341+G341+H341+I341+J341</f>
        <v>0</v>
      </c>
    </row>
    <row r="342" spans="1:11" ht="24" x14ac:dyDescent="0.25">
      <c r="A342" s="22"/>
      <c r="B342" s="16"/>
      <c r="C342" s="29" t="s">
        <v>3</v>
      </c>
      <c r="D342" s="41">
        <v>0</v>
      </c>
      <c r="E342" s="41">
        <v>0</v>
      </c>
      <c r="F342" s="41">
        <v>0</v>
      </c>
      <c r="G342" s="41">
        <v>0</v>
      </c>
      <c r="H342" s="41">
        <v>0</v>
      </c>
      <c r="I342" s="41">
        <v>0</v>
      </c>
      <c r="J342" s="41">
        <v>0</v>
      </c>
      <c r="K342" s="40">
        <f t="shared" si="265"/>
        <v>0</v>
      </c>
    </row>
    <row r="343" spans="1:11" x14ac:dyDescent="0.25">
      <c r="A343" s="22"/>
      <c r="B343" s="16"/>
      <c r="C343" s="29" t="s">
        <v>4</v>
      </c>
      <c r="D343" s="41">
        <f t="shared" ref="D343:J343" si="266">D345</f>
        <v>0</v>
      </c>
      <c r="E343" s="41">
        <f t="shared" si="266"/>
        <v>0</v>
      </c>
      <c r="F343" s="41">
        <f t="shared" si="266"/>
        <v>0</v>
      </c>
      <c r="G343" s="41">
        <f t="shared" si="266"/>
        <v>0</v>
      </c>
      <c r="H343" s="41">
        <f t="shared" si="266"/>
        <v>0</v>
      </c>
      <c r="I343" s="41">
        <f t="shared" si="266"/>
        <v>0</v>
      </c>
      <c r="J343" s="41">
        <f t="shared" si="266"/>
        <v>0</v>
      </c>
      <c r="K343" s="40">
        <f t="shared" si="265"/>
        <v>0</v>
      </c>
    </row>
    <row r="344" spans="1:11" x14ac:dyDescent="0.25">
      <c r="A344" s="22"/>
      <c r="B344" s="16"/>
      <c r="C344" s="29" t="s">
        <v>5</v>
      </c>
      <c r="D344" s="41"/>
      <c r="E344" s="41"/>
      <c r="F344" s="41"/>
      <c r="G344" s="41"/>
      <c r="H344" s="41"/>
      <c r="I344" s="41"/>
      <c r="J344" s="41"/>
      <c r="K344" s="40"/>
    </row>
    <row r="345" spans="1:11" ht="82.5" customHeight="1" x14ac:dyDescent="0.25">
      <c r="A345" s="22"/>
      <c r="B345" s="16"/>
      <c r="C345" s="29" t="s">
        <v>50</v>
      </c>
      <c r="D345" s="41">
        <v>0</v>
      </c>
      <c r="E345" s="41">
        <v>0</v>
      </c>
      <c r="F345" s="41">
        <v>0</v>
      </c>
      <c r="G345" s="41">
        <v>0</v>
      </c>
      <c r="H345" s="41">
        <v>0</v>
      </c>
      <c r="I345" s="41">
        <v>0</v>
      </c>
      <c r="J345" s="41">
        <v>0</v>
      </c>
      <c r="K345" s="40">
        <f t="shared" si="265"/>
        <v>0</v>
      </c>
    </row>
    <row r="346" spans="1:11" ht="24" x14ac:dyDescent="0.25">
      <c r="A346" s="22"/>
      <c r="B346" s="16"/>
      <c r="C346" s="29" t="s">
        <v>6</v>
      </c>
      <c r="D346" s="41">
        <v>0</v>
      </c>
      <c r="E346" s="41">
        <v>0</v>
      </c>
      <c r="F346" s="41">
        <v>0</v>
      </c>
      <c r="G346" s="41">
        <v>0</v>
      </c>
      <c r="H346" s="41">
        <v>0</v>
      </c>
      <c r="I346" s="41">
        <v>0</v>
      </c>
      <c r="J346" s="41">
        <v>0</v>
      </c>
      <c r="K346" s="40">
        <f t="shared" si="265"/>
        <v>0</v>
      </c>
    </row>
    <row r="347" spans="1:11" x14ac:dyDescent="0.25">
      <c r="A347" s="22"/>
      <c r="B347" s="16"/>
      <c r="C347" s="29" t="s">
        <v>5</v>
      </c>
      <c r="D347" s="41"/>
      <c r="E347" s="41"/>
      <c r="F347" s="41"/>
      <c r="G347" s="41"/>
      <c r="H347" s="41"/>
      <c r="I347" s="41"/>
      <c r="J347" s="41"/>
      <c r="K347" s="40"/>
    </row>
    <row r="348" spans="1:11" ht="78" customHeight="1" x14ac:dyDescent="0.25">
      <c r="A348" s="22"/>
      <c r="B348" s="16"/>
      <c r="C348" s="29" t="s">
        <v>50</v>
      </c>
      <c r="D348" s="41">
        <v>0</v>
      </c>
      <c r="E348" s="41">
        <v>0</v>
      </c>
      <c r="F348" s="41">
        <v>0</v>
      </c>
      <c r="G348" s="41">
        <v>0</v>
      </c>
      <c r="H348" s="41">
        <v>0</v>
      </c>
      <c r="I348" s="41">
        <v>0</v>
      </c>
      <c r="J348" s="41">
        <v>0</v>
      </c>
      <c r="K348" s="40">
        <f t="shared" si="265"/>
        <v>0</v>
      </c>
    </row>
    <row r="349" spans="1:11" x14ac:dyDescent="0.25">
      <c r="A349" s="22"/>
      <c r="B349" s="16"/>
      <c r="C349" s="29" t="s">
        <v>10</v>
      </c>
      <c r="D349" s="41">
        <f t="shared" ref="D349" si="267">D351</f>
        <v>0</v>
      </c>
      <c r="E349" s="41">
        <f t="shared" ref="E349:I349" si="268">E351</f>
        <v>0</v>
      </c>
      <c r="F349" s="41">
        <f t="shared" si="268"/>
        <v>0</v>
      </c>
      <c r="G349" s="41">
        <f t="shared" si="268"/>
        <v>0</v>
      </c>
      <c r="H349" s="41">
        <f t="shared" si="268"/>
        <v>0</v>
      </c>
      <c r="I349" s="41">
        <f t="shared" si="268"/>
        <v>0</v>
      </c>
      <c r="J349" s="41">
        <f t="shared" ref="J349" si="269">J351</f>
        <v>0</v>
      </c>
      <c r="K349" s="40">
        <f t="shared" ref="K349:K351" si="270">E349+F349+G349+H349+I349+J349</f>
        <v>0</v>
      </c>
    </row>
    <row r="350" spans="1:11" x14ac:dyDescent="0.25">
      <c r="A350" s="22"/>
      <c r="B350" s="16"/>
      <c r="C350" s="29" t="s">
        <v>5</v>
      </c>
      <c r="D350" s="41"/>
      <c r="E350" s="41"/>
      <c r="F350" s="41"/>
      <c r="G350" s="41"/>
      <c r="H350" s="41"/>
      <c r="I350" s="41"/>
      <c r="J350" s="41"/>
      <c r="K350" s="40"/>
    </row>
    <row r="351" spans="1:11" ht="82.5" customHeight="1" thickBot="1" x14ac:dyDescent="0.3">
      <c r="A351" s="11"/>
      <c r="B351" s="23"/>
      <c r="C351" s="36" t="s">
        <v>50</v>
      </c>
      <c r="D351" s="80">
        <v>0</v>
      </c>
      <c r="E351" s="80">
        <v>0</v>
      </c>
      <c r="F351" s="80">
        <v>0</v>
      </c>
      <c r="G351" s="80">
        <v>0</v>
      </c>
      <c r="H351" s="80">
        <v>0</v>
      </c>
      <c r="I351" s="80">
        <v>0</v>
      </c>
      <c r="J351" s="80">
        <v>0</v>
      </c>
      <c r="K351" s="81">
        <f t="shared" si="270"/>
        <v>0</v>
      </c>
    </row>
    <row r="352" spans="1:11" x14ac:dyDescent="0.25">
      <c r="D352" s="82"/>
      <c r="E352" s="82"/>
      <c r="F352" s="82"/>
      <c r="G352" s="82"/>
      <c r="H352" s="82"/>
      <c r="I352" s="82"/>
      <c r="J352" s="82"/>
      <c r="K352" s="83"/>
    </row>
    <row r="353" spans="4:11" x14ac:dyDescent="0.25">
      <c r="D353" s="82"/>
      <c r="E353" s="82"/>
      <c r="F353" s="82"/>
      <c r="G353" s="82"/>
      <c r="H353" s="82"/>
      <c r="I353" s="82"/>
      <c r="J353" s="82"/>
      <c r="K353" s="83"/>
    </row>
    <row r="354" spans="4:11" x14ac:dyDescent="0.25">
      <c r="D354" s="82"/>
      <c r="E354" s="82"/>
      <c r="F354" s="82"/>
      <c r="G354" s="82"/>
      <c r="H354" s="82"/>
      <c r="I354" s="82"/>
      <c r="J354" s="82"/>
      <c r="K354" s="83"/>
    </row>
    <row r="355" spans="4:11" x14ac:dyDescent="0.25">
      <c r="D355" s="82"/>
      <c r="E355" s="82"/>
      <c r="F355" s="82"/>
      <c r="G355" s="82"/>
      <c r="H355" s="82"/>
      <c r="I355" s="82"/>
      <c r="J355" s="82"/>
      <c r="K355" s="83"/>
    </row>
    <row r="356" spans="4:11" x14ac:dyDescent="0.25">
      <c r="D356" s="82"/>
      <c r="E356" s="82"/>
      <c r="F356" s="82"/>
      <c r="G356" s="82"/>
      <c r="H356" s="82"/>
      <c r="I356" s="82"/>
      <c r="J356" s="82"/>
      <c r="K356" s="83"/>
    </row>
    <row r="357" spans="4:11" x14ac:dyDescent="0.25">
      <c r="D357" s="82"/>
      <c r="E357" s="82"/>
      <c r="F357" s="82"/>
      <c r="G357" s="82"/>
      <c r="H357" s="82"/>
      <c r="I357" s="82"/>
      <c r="J357" s="82"/>
      <c r="K357" s="83"/>
    </row>
    <row r="358" spans="4:11" x14ac:dyDescent="0.25">
      <c r="D358" s="82"/>
      <c r="E358" s="82"/>
      <c r="F358" s="82"/>
      <c r="G358" s="82"/>
      <c r="H358" s="82"/>
      <c r="I358" s="82"/>
      <c r="J358" s="82"/>
      <c r="K358" s="83"/>
    </row>
    <row r="359" spans="4:11" x14ac:dyDescent="0.25">
      <c r="D359" s="82"/>
      <c r="E359" s="82"/>
      <c r="F359" s="82"/>
      <c r="G359" s="82"/>
      <c r="H359" s="82"/>
      <c r="I359" s="82"/>
      <c r="J359" s="82"/>
      <c r="K359" s="83"/>
    </row>
    <row r="360" spans="4:11" x14ac:dyDescent="0.25">
      <c r="D360" s="82"/>
      <c r="E360" s="82"/>
      <c r="F360" s="82"/>
      <c r="G360" s="82"/>
      <c r="H360" s="82"/>
      <c r="I360" s="82"/>
      <c r="J360" s="82"/>
      <c r="K360" s="83"/>
    </row>
    <row r="361" spans="4:11" x14ac:dyDescent="0.25">
      <c r="D361" s="82"/>
      <c r="E361" s="82"/>
      <c r="F361" s="82"/>
      <c r="G361" s="82"/>
      <c r="H361" s="82"/>
      <c r="I361" s="82"/>
      <c r="J361" s="82"/>
      <c r="K361" s="83"/>
    </row>
    <row r="362" spans="4:11" x14ac:dyDescent="0.25">
      <c r="D362" s="82"/>
      <c r="E362" s="82"/>
      <c r="F362" s="82"/>
      <c r="G362" s="82"/>
      <c r="H362" s="82"/>
      <c r="I362" s="82"/>
      <c r="J362" s="82"/>
      <c r="K362" s="83"/>
    </row>
    <row r="363" spans="4:11" x14ac:dyDescent="0.25">
      <c r="D363" s="82"/>
      <c r="E363" s="82"/>
      <c r="F363" s="82"/>
      <c r="G363" s="82"/>
      <c r="H363" s="82"/>
      <c r="I363" s="82"/>
      <c r="J363" s="82"/>
      <c r="K363" s="83"/>
    </row>
    <row r="364" spans="4:11" x14ac:dyDescent="0.25">
      <c r="D364" s="82"/>
      <c r="E364" s="82"/>
      <c r="F364" s="82"/>
      <c r="G364" s="82"/>
      <c r="H364" s="82"/>
      <c r="I364" s="82"/>
      <c r="J364" s="82"/>
      <c r="K364" s="83"/>
    </row>
    <row r="365" spans="4:11" x14ac:dyDescent="0.25">
      <c r="D365" s="82"/>
      <c r="E365" s="82"/>
      <c r="F365" s="82"/>
      <c r="G365" s="82"/>
      <c r="H365" s="82"/>
      <c r="I365" s="82"/>
      <c r="J365" s="82"/>
      <c r="K365" s="83"/>
    </row>
    <row r="366" spans="4:11" x14ac:dyDescent="0.25">
      <c r="D366" s="82"/>
      <c r="E366" s="82"/>
      <c r="F366" s="82"/>
      <c r="G366" s="82"/>
      <c r="H366" s="82"/>
      <c r="I366" s="82"/>
      <c r="J366" s="82"/>
      <c r="K366" s="83"/>
    </row>
    <row r="367" spans="4:11" x14ac:dyDescent="0.25">
      <c r="D367" s="82"/>
      <c r="E367" s="82"/>
      <c r="F367" s="82"/>
      <c r="G367" s="82"/>
      <c r="H367" s="82"/>
      <c r="I367" s="82"/>
      <c r="J367" s="82"/>
      <c r="K367" s="83"/>
    </row>
    <row r="368" spans="4:11" x14ac:dyDescent="0.25">
      <c r="D368" s="82"/>
      <c r="E368" s="82"/>
      <c r="F368" s="82"/>
      <c r="G368" s="82"/>
      <c r="H368" s="82"/>
      <c r="I368" s="82"/>
      <c r="J368" s="82"/>
      <c r="K368" s="83"/>
    </row>
    <row r="369" spans="4:11" x14ac:dyDescent="0.25">
      <c r="D369" s="82"/>
      <c r="E369" s="82"/>
      <c r="F369" s="82"/>
      <c r="G369" s="82"/>
      <c r="H369" s="82"/>
      <c r="I369" s="82"/>
      <c r="J369" s="82"/>
      <c r="K369" s="83"/>
    </row>
    <row r="370" spans="4:11" x14ac:dyDescent="0.25">
      <c r="D370" s="82"/>
      <c r="E370" s="82"/>
      <c r="F370" s="82"/>
      <c r="G370" s="82"/>
      <c r="H370" s="82"/>
      <c r="I370" s="82"/>
      <c r="J370" s="82"/>
      <c r="K370" s="83"/>
    </row>
    <row r="371" spans="4:11" x14ac:dyDescent="0.25">
      <c r="D371" s="82"/>
      <c r="E371" s="82"/>
      <c r="F371" s="82"/>
      <c r="G371" s="82"/>
      <c r="H371" s="82"/>
      <c r="I371" s="82"/>
      <c r="J371" s="82"/>
      <c r="K371" s="83"/>
    </row>
    <row r="372" spans="4:11" x14ac:dyDescent="0.25">
      <c r="D372" s="82"/>
      <c r="E372" s="82"/>
      <c r="F372" s="82"/>
      <c r="G372" s="82"/>
      <c r="H372" s="82"/>
      <c r="I372" s="82"/>
      <c r="J372" s="82"/>
      <c r="K372" s="83"/>
    </row>
    <row r="373" spans="4:11" x14ac:dyDescent="0.25">
      <c r="D373" s="82"/>
      <c r="E373" s="82"/>
      <c r="F373" s="82"/>
      <c r="G373" s="82"/>
      <c r="H373" s="82"/>
      <c r="I373" s="82"/>
      <c r="J373" s="82"/>
      <c r="K373" s="83"/>
    </row>
    <row r="374" spans="4:11" x14ac:dyDescent="0.25">
      <c r="D374" s="82"/>
      <c r="E374" s="82"/>
      <c r="F374" s="82"/>
      <c r="G374" s="82"/>
      <c r="H374" s="82"/>
      <c r="I374" s="82"/>
      <c r="J374" s="82"/>
      <c r="K374" s="83"/>
    </row>
    <row r="375" spans="4:11" x14ac:dyDescent="0.25">
      <c r="D375" s="82"/>
      <c r="E375" s="82"/>
      <c r="F375" s="82"/>
      <c r="G375" s="82"/>
      <c r="H375" s="82"/>
      <c r="I375" s="82"/>
      <c r="J375" s="82"/>
      <c r="K375" s="83"/>
    </row>
    <row r="376" spans="4:11" x14ac:dyDescent="0.25">
      <c r="D376" s="82"/>
      <c r="E376" s="82"/>
      <c r="F376" s="82"/>
      <c r="G376" s="82"/>
      <c r="H376" s="82"/>
      <c r="I376" s="82"/>
      <c r="J376" s="82"/>
      <c r="K376" s="83"/>
    </row>
    <row r="377" spans="4:11" x14ac:dyDescent="0.25">
      <c r="D377" s="82"/>
      <c r="E377" s="82"/>
      <c r="F377" s="82"/>
      <c r="G377" s="82"/>
      <c r="H377" s="82"/>
      <c r="I377" s="82"/>
      <c r="J377" s="82"/>
      <c r="K377" s="83"/>
    </row>
    <row r="378" spans="4:11" x14ac:dyDescent="0.25">
      <c r="D378" s="82"/>
      <c r="E378" s="82"/>
      <c r="F378" s="82"/>
      <c r="G378" s="82"/>
      <c r="H378" s="82"/>
      <c r="I378" s="82"/>
      <c r="J378" s="82"/>
      <c r="K378" s="83"/>
    </row>
    <row r="379" spans="4:11" x14ac:dyDescent="0.25">
      <c r="D379" s="82"/>
      <c r="E379" s="82"/>
      <c r="F379" s="82"/>
      <c r="G379" s="82"/>
      <c r="H379" s="82"/>
      <c r="I379" s="82"/>
      <c r="J379" s="82"/>
      <c r="K379" s="83"/>
    </row>
    <row r="380" spans="4:11" x14ac:dyDescent="0.25">
      <c r="D380" s="82"/>
      <c r="E380" s="82"/>
      <c r="F380" s="82"/>
      <c r="G380" s="82"/>
      <c r="H380" s="82"/>
      <c r="I380" s="82"/>
      <c r="J380" s="82"/>
      <c r="K380" s="83"/>
    </row>
    <row r="381" spans="4:11" x14ac:dyDescent="0.25">
      <c r="D381" s="82"/>
      <c r="E381" s="82"/>
      <c r="F381" s="82"/>
      <c r="G381" s="82"/>
      <c r="H381" s="82"/>
      <c r="I381" s="82"/>
      <c r="J381" s="82"/>
      <c r="K381" s="83"/>
    </row>
    <row r="382" spans="4:11" x14ac:dyDescent="0.25">
      <c r="D382" s="82"/>
      <c r="E382" s="82"/>
      <c r="F382" s="82"/>
      <c r="G382" s="82"/>
      <c r="H382" s="82"/>
      <c r="I382" s="82"/>
      <c r="J382" s="82"/>
      <c r="K382" s="83"/>
    </row>
    <row r="383" spans="4:11" x14ac:dyDescent="0.25">
      <c r="D383" s="82"/>
      <c r="E383" s="82"/>
      <c r="F383" s="82"/>
      <c r="G383" s="82"/>
      <c r="H383" s="82"/>
      <c r="I383" s="82"/>
      <c r="J383" s="82"/>
      <c r="K383" s="83"/>
    </row>
    <row r="384" spans="4:11" x14ac:dyDescent="0.25">
      <c r="D384" s="82"/>
      <c r="E384" s="82"/>
      <c r="F384" s="82"/>
      <c r="G384" s="82"/>
      <c r="H384" s="82"/>
      <c r="I384" s="82"/>
      <c r="J384" s="82"/>
      <c r="K384" s="83"/>
    </row>
    <row r="385" spans="4:11" x14ac:dyDescent="0.25">
      <c r="D385" s="82"/>
      <c r="E385" s="82"/>
      <c r="F385" s="82"/>
      <c r="G385" s="82"/>
      <c r="H385" s="82"/>
      <c r="I385" s="82"/>
      <c r="J385" s="82"/>
      <c r="K385" s="83"/>
    </row>
    <row r="386" spans="4:11" x14ac:dyDescent="0.25">
      <c r="D386" s="82"/>
      <c r="E386" s="82"/>
      <c r="F386" s="82"/>
      <c r="G386" s="82"/>
      <c r="H386" s="82"/>
      <c r="I386" s="82"/>
      <c r="J386" s="82"/>
      <c r="K386" s="83"/>
    </row>
    <row r="387" spans="4:11" x14ac:dyDescent="0.25">
      <c r="D387" s="82"/>
      <c r="E387" s="82"/>
      <c r="F387" s="82"/>
      <c r="G387" s="82"/>
      <c r="H387" s="82"/>
      <c r="I387" s="82"/>
      <c r="J387" s="82"/>
      <c r="K387" s="83"/>
    </row>
    <row r="388" spans="4:11" x14ac:dyDescent="0.25">
      <c r="D388" s="82"/>
      <c r="E388" s="82"/>
      <c r="F388" s="82"/>
      <c r="G388" s="82"/>
      <c r="H388" s="82"/>
      <c r="I388" s="82"/>
      <c r="J388" s="82"/>
      <c r="K388" s="83"/>
    </row>
    <row r="389" spans="4:11" x14ac:dyDescent="0.25">
      <c r="D389" s="82"/>
      <c r="E389" s="82"/>
      <c r="F389" s="82"/>
      <c r="G389" s="82"/>
      <c r="H389" s="82"/>
      <c r="I389" s="82"/>
      <c r="J389" s="82"/>
      <c r="K389" s="83"/>
    </row>
    <row r="390" spans="4:11" x14ac:dyDescent="0.25">
      <c r="D390" s="82"/>
      <c r="E390" s="82"/>
      <c r="F390" s="82"/>
      <c r="G390" s="82"/>
      <c r="H390" s="82"/>
      <c r="I390" s="82"/>
      <c r="J390" s="82"/>
      <c r="K390" s="83"/>
    </row>
    <row r="391" spans="4:11" x14ac:dyDescent="0.25">
      <c r="D391" s="82"/>
      <c r="E391" s="82"/>
      <c r="F391" s="82"/>
      <c r="G391" s="82"/>
      <c r="H391" s="82"/>
      <c r="I391" s="82"/>
      <c r="J391" s="82"/>
      <c r="K391" s="83"/>
    </row>
    <row r="392" spans="4:11" x14ac:dyDescent="0.25">
      <c r="D392" s="82"/>
      <c r="E392" s="82"/>
      <c r="F392" s="82"/>
      <c r="G392" s="82"/>
      <c r="H392" s="82"/>
      <c r="I392" s="82"/>
      <c r="J392" s="82"/>
      <c r="K392" s="83"/>
    </row>
    <row r="393" spans="4:11" x14ac:dyDescent="0.25">
      <c r="D393" s="82"/>
      <c r="E393" s="82"/>
      <c r="F393" s="82"/>
      <c r="G393" s="82"/>
      <c r="H393" s="82"/>
      <c r="I393" s="82"/>
      <c r="J393" s="82"/>
      <c r="K393" s="83"/>
    </row>
    <row r="394" spans="4:11" x14ac:dyDescent="0.25">
      <c r="D394" s="82"/>
      <c r="E394" s="82"/>
      <c r="F394" s="82"/>
      <c r="G394" s="82"/>
      <c r="H394" s="82"/>
      <c r="I394" s="82"/>
      <c r="J394" s="82"/>
      <c r="K394" s="83"/>
    </row>
    <row r="395" spans="4:11" x14ac:dyDescent="0.25">
      <c r="D395" s="82"/>
      <c r="E395" s="82"/>
      <c r="F395" s="82"/>
      <c r="G395" s="82"/>
      <c r="H395" s="82"/>
      <c r="I395" s="82"/>
      <c r="J395" s="82"/>
      <c r="K395" s="83"/>
    </row>
    <row r="396" spans="4:11" x14ac:dyDescent="0.25">
      <c r="D396" s="82"/>
      <c r="E396" s="82"/>
      <c r="F396" s="82"/>
      <c r="G396" s="82"/>
      <c r="H396" s="82"/>
      <c r="I396" s="82"/>
      <c r="J396" s="82"/>
      <c r="K396" s="83"/>
    </row>
    <row r="397" spans="4:11" x14ac:dyDescent="0.25">
      <c r="D397" s="82"/>
      <c r="E397" s="82"/>
      <c r="F397" s="82"/>
      <c r="G397" s="82"/>
      <c r="H397" s="82"/>
      <c r="I397" s="82"/>
      <c r="J397" s="82"/>
      <c r="K397" s="83"/>
    </row>
    <row r="398" spans="4:11" x14ac:dyDescent="0.25">
      <c r="D398" s="82"/>
      <c r="E398" s="82"/>
      <c r="F398" s="82"/>
      <c r="G398" s="82"/>
      <c r="H398" s="82"/>
      <c r="I398" s="82"/>
      <c r="J398" s="82"/>
      <c r="K398" s="83"/>
    </row>
    <row r="399" spans="4:11" x14ac:dyDescent="0.25">
      <c r="D399" s="82"/>
      <c r="E399" s="82"/>
      <c r="F399" s="82"/>
      <c r="G399" s="82"/>
      <c r="H399" s="82"/>
      <c r="I399" s="82"/>
      <c r="J399" s="82"/>
      <c r="K399" s="83"/>
    </row>
    <row r="400" spans="4:11" x14ac:dyDescent="0.25">
      <c r="D400" s="82"/>
      <c r="E400" s="82"/>
      <c r="F400" s="82"/>
      <c r="G400" s="82"/>
      <c r="H400" s="82"/>
      <c r="I400" s="82"/>
      <c r="J400" s="82"/>
      <c r="K400" s="83"/>
    </row>
    <row r="401" spans="4:11" x14ac:dyDescent="0.25">
      <c r="D401" s="82"/>
      <c r="E401" s="82"/>
      <c r="F401" s="82"/>
      <c r="G401" s="82"/>
      <c r="H401" s="82"/>
      <c r="I401" s="82"/>
      <c r="J401" s="82"/>
      <c r="K401" s="83"/>
    </row>
    <row r="402" spans="4:11" x14ac:dyDescent="0.25">
      <c r="D402" s="82"/>
      <c r="E402" s="82"/>
      <c r="F402" s="82"/>
      <c r="G402" s="82"/>
      <c r="H402" s="82"/>
      <c r="I402" s="82"/>
      <c r="J402" s="82"/>
      <c r="K402" s="83"/>
    </row>
    <row r="403" spans="4:11" x14ac:dyDescent="0.25">
      <c r="D403" s="82"/>
      <c r="E403" s="82"/>
      <c r="F403" s="82"/>
      <c r="G403" s="82"/>
      <c r="H403" s="82"/>
      <c r="I403" s="82"/>
      <c r="J403" s="82"/>
      <c r="K403" s="83"/>
    </row>
    <row r="404" spans="4:11" x14ac:dyDescent="0.25">
      <c r="D404" s="82"/>
      <c r="E404" s="82"/>
      <c r="F404" s="82"/>
      <c r="G404" s="82"/>
      <c r="H404" s="82"/>
      <c r="I404" s="82"/>
      <c r="J404" s="82"/>
      <c r="K404" s="83"/>
    </row>
    <row r="405" spans="4:11" x14ac:dyDescent="0.25">
      <c r="D405" s="82"/>
      <c r="E405" s="82"/>
      <c r="F405" s="82"/>
      <c r="G405" s="82"/>
      <c r="H405" s="82"/>
      <c r="I405" s="82"/>
      <c r="J405" s="82"/>
      <c r="K405" s="83"/>
    </row>
    <row r="406" spans="4:11" x14ac:dyDescent="0.25">
      <c r="D406" s="82"/>
      <c r="E406" s="82"/>
      <c r="F406" s="82"/>
      <c r="G406" s="82"/>
      <c r="H406" s="82"/>
      <c r="I406" s="82"/>
      <c r="J406" s="82"/>
      <c r="K406" s="83"/>
    </row>
    <row r="407" spans="4:11" x14ac:dyDescent="0.25">
      <c r="D407" s="82"/>
      <c r="E407" s="82"/>
      <c r="F407" s="82"/>
      <c r="G407" s="82"/>
      <c r="H407" s="82"/>
      <c r="I407" s="82"/>
      <c r="J407" s="82"/>
      <c r="K407" s="83"/>
    </row>
    <row r="408" spans="4:11" x14ac:dyDescent="0.25">
      <c r="D408" s="82"/>
      <c r="E408" s="82"/>
      <c r="F408" s="82"/>
      <c r="G408" s="82"/>
      <c r="H408" s="82"/>
      <c r="I408" s="82"/>
      <c r="J408" s="82"/>
      <c r="K408" s="83"/>
    </row>
    <row r="409" spans="4:11" x14ac:dyDescent="0.25">
      <c r="D409" s="82"/>
      <c r="E409" s="82"/>
      <c r="F409" s="82"/>
      <c r="G409" s="82"/>
      <c r="H409" s="82"/>
      <c r="I409" s="82"/>
      <c r="J409" s="82"/>
      <c r="K409" s="83"/>
    </row>
    <row r="410" spans="4:11" x14ac:dyDescent="0.25">
      <c r="D410" s="82"/>
      <c r="E410" s="82"/>
      <c r="F410" s="82"/>
      <c r="G410" s="82"/>
      <c r="H410" s="82"/>
      <c r="I410" s="82"/>
      <c r="J410" s="82"/>
      <c r="K410" s="83"/>
    </row>
    <row r="411" spans="4:11" x14ac:dyDescent="0.25">
      <c r="D411" s="82"/>
      <c r="E411" s="82"/>
      <c r="F411" s="82"/>
      <c r="G411" s="82"/>
      <c r="H411" s="82"/>
      <c r="I411" s="82"/>
      <c r="J411" s="82"/>
      <c r="K411" s="83"/>
    </row>
    <row r="412" spans="4:11" x14ac:dyDescent="0.25">
      <c r="D412" s="82"/>
      <c r="E412" s="82"/>
      <c r="F412" s="82"/>
      <c r="G412" s="82"/>
      <c r="H412" s="82"/>
      <c r="I412" s="82"/>
      <c r="J412" s="82"/>
      <c r="K412" s="83"/>
    </row>
    <row r="413" spans="4:11" x14ac:dyDescent="0.25">
      <c r="D413" s="82"/>
      <c r="E413" s="82"/>
      <c r="F413" s="82"/>
      <c r="G413" s="82"/>
      <c r="H413" s="82"/>
      <c r="I413" s="82"/>
      <c r="J413" s="82"/>
      <c r="K413" s="83"/>
    </row>
    <row r="414" spans="4:11" x14ac:dyDescent="0.25">
      <c r="D414" s="82"/>
      <c r="E414" s="82"/>
      <c r="F414" s="82"/>
      <c r="G414" s="82"/>
      <c r="H414" s="82"/>
      <c r="I414" s="82"/>
      <c r="J414" s="82"/>
      <c r="K414" s="83"/>
    </row>
    <row r="415" spans="4:11" x14ac:dyDescent="0.25">
      <c r="D415" s="82"/>
      <c r="E415" s="82"/>
      <c r="F415" s="82"/>
      <c r="G415" s="82"/>
      <c r="H415" s="82"/>
      <c r="I415" s="82"/>
      <c r="J415" s="82"/>
      <c r="K415" s="83"/>
    </row>
    <row r="416" spans="4:11" x14ac:dyDescent="0.25">
      <c r="D416" s="82"/>
      <c r="E416" s="82"/>
      <c r="F416" s="82"/>
      <c r="G416" s="82"/>
      <c r="H416" s="82"/>
      <c r="I416" s="82"/>
      <c r="J416" s="82"/>
      <c r="K416" s="83"/>
    </row>
    <row r="417" spans="4:11" x14ac:dyDescent="0.25">
      <c r="D417" s="82"/>
      <c r="E417" s="82"/>
      <c r="F417" s="82"/>
      <c r="G417" s="82"/>
      <c r="H417" s="82"/>
      <c r="I417" s="82"/>
      <c r="J417" s="82"/>
      <c r="K417" s="83"/>
    </row>
    <row r="418" spans="4:11" x14ac:dyDescent="0.25">
      <c r="D418" s="82"/>
      <c r="E418" s="82"/>
      <c r="F418" s="82"/>
      <c r="G418" s="82"/>
      <c r="H418" s="82"/>
      <c r="I418" s="82"/>
      <c r="J418" s="82"/>
      <c r="K418" s="83"/>
    </row>
  </sheetData>
  <autoFilter ref="A17:M351" xr:uid="{00000000-0009-0000-0000-000001000000}"/>
  <mergeCells count="44">
    <mergeCell ref="K198:K199"/>
    <mergeCell ref="I173:I174"/>
    <mergeCell ref="I198:I199"/>
    <mergeCell ref="J198:J199"/>
    <mergeCell ref="A228:A229"/>
    <mergeCell ref="C228:C229"/>
    <mergeCell ref="B228:B229"/>
    <mergeCell ref="K228:K229"/>
    <mergeCell ref="I228:I229"/>
    <mergeCell ref="J228:J229"/>
    <mergeCell ref="J173:J174"/>
    <mergeCell ref="A173:A174"/>
    <mergeCell ref="B173:B174"/>
    <mergeCell ref="K173:K174"/>
    <mergeCell ref="G3:K3"/>
    <mergeCell ref="G14:G16"/>
    <mergeCell ref="J14:J16"/>
    <mergeCell ref="A146:A148"/>
    <mergeCell ref="C146:C148"/>
    <mergeCell ref="B19:B48"/>
    <mergeCell ref="H14:H16"/>
    <mergeCell ref="A5:K5"/>
    <mergeCell ref="A7:K7"/>
    <mergeCell ref="A8:K8"/>
    <mergeCell ref="A19:A48"/>
    <mergeCell ref="I146:I148"/>
    <mergeCell ref="J146:J148"/>
    <mergeCell ref="D14:D16"/>
    <mergeCell ref="G1:K2"/>
    <mergeCell ref="B283:B302"/>
    <mergeCell ref="A4:K4"/>
    <mergeCell ref="E10:K13"/>
    <mergeCell ref="I14:I16"/>
    <mergeCell ref="K14:K16"/>
    <mergeCell ref="A10:A16"/>
    <mergeCell ref="E14:E16"/>
    <mergeCell ref="F14:F16"/>
    <mergeCell ref="C10:C16"/>
    <mergeCell ref="B10:B16"/>
    <mergeCell ref="K146:K148"/>
    <mergeCell ref="B146:B148"/>
    <mergeCell ref="A198:A199"/>
    <mergeCell ref="C198:C199"/>
    <mergeCell ref="B198:B199"/>
  </mergeCells>
  <pageMargins left="0.70866141732283472" right="0.70866141732283472" top="0.74803149606299213" bottom="0.74803149606299213" header="0.31496062992125984" footer="0.31496062992125984"/>
  <pageSetup paperSize="9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уточнение1</vt:lpstr>
      <vt:lpstr>объемы</vt:lpstr>
      <vt:lpstr>объемы!Заголовки_для_печати</vt:lpstr>
      <vt:lpstr>уточнение1!Заголовки_для_печати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2024-11-15T08:56:32Z</dcterms:modified>
</cp:coreProperties>
</file>