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08" windowWidth="14808" windowHeight="741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Лист2!$A$1:$C$135</definedName>
  </definedNames>
  <calcPr calcId="145621" iterate="1"/>
</workbook>
</file>

<file path=xl/calcChain.xml><?xml version="1.0" encoding="utf-8"?>
<calcChain xmlns="http://schemas.openxmlformats.org/spreadsheetml/2006/main">
  <c r="C133" i="2" l="1"/>
  <c r="C131" i="2"/>
  <c r="C129" i="2"/>
  <c r="C127" i="2"/>
  <c r="C125" i="2"/>
  <c r="C123" i="2"/>
  <c r="C120" i="2"/>
  <c r="C118" i="2"/>
  <c r="C116" i="2"/>
  <c r="C114" i="2"/>
  <c r="C112" i="2"/>
  <c r="C110" i="2"/>
  <c r="C108" i="2"/>
  <c r="C106" i="2"/>
  <c r="C104" i="2"/>
  <c r="C102" i="2"/>
  <c r="C100" i="2"/>
  <c r="C98" i="2"/>
  <c r="C95" i="2"/>
  <c r="C93" i="2"/>
  <c r="C91" i="2"/>
  <c r="C89" i="2"/>
  <c r="C87" i="2"/>
  <c r="C85" i="2"/>
  <c r="C83" i="2"/>
  <c r="C81" i="2"/>
  <c r="C79" i="2"/>
  <c r="C77" i="2"/>
  <c r="C75" i="2"/>
  <c r="C73" i="2"/>
  <c r="C70" i="2"/>
  <c r="C68" i="2"/>
  <c r="C67" i="2"/>
  <c r="C63" i="2"/>
  <c r="C61" i="2"/>
  <c r="C55" i="2"/>
  <c r="C53" i="2"/>
  <c r="C51" i="2"/>
  <c r="C48" i="2"/>
  <c r="C47" i="2" s="1"/>
  <c r="C44" i="2"/>
  <c r="C41" i="2"/>
  <c r="C36" i="2"/>
  <c r="C31" i="2"/>
  <c r="C28" i="2"/>
  <c r="C24" i="2"/>
  <c r="C22" i="2"/>
  <c r="C20" i="2"/>
  <c r="C50" i="2" l="1"/>
  <c r="C46" i="2" s="1"/>
  <c r="C34" i="2"/>
  <c r="C122" i="2"/>
  <c r="C97" i="2"/>
  <c r="C72" i="2"/>
  <c r="C60" i="2"/>
  <c r="C19" i="2" l="1"/>
  <c r="C66" i="2"/>
  <c r="C65" i="2" s="1"/>
  <c r="C135" i="2" l="1"/>
</calcChain>
</file>

<file path=xl/sharedStrings.xml><?xml version="1.0" encoding="utf-8"?>
<sst xmlns="http://schemas.openxmlformats.org/spreadsheetml/2006/main" count="247" uniqueCount="247">
  <si>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</si>
  <si>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</si>
  <si>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</si>
  <si>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</si>
  <si>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</si>
  <si>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</si>
  <si>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</si>
  <si>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</si>
  <si>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</si>
  <si>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</si>
  <si>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</si>
  <si>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</si>
  <si>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</si>
  <si>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</si>
  <si>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</si>
  <si>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</si>
  <si>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</si>
  <si>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</si>
  <si>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</si>
  <si>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</si>
  <si>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</si>
  <si>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</si>
  <si>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</si>
  <si>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</si>
  <si>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</si>
  <si>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</si>
  <si>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</si>
  <si>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</si>
  <si>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</si>
  <si>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</si>
  <si>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</si>
  <si>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</si>
  <si>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</si>
  <si>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</si>
  <si>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</si>
  <si>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</si>
  <si>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</si>
  <si>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</si>
  <si>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</si>
  <si>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</si>
  <si>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</si>
  <si>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</si>
  <si>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</si>
  <si>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</si>
  <si>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</si>
  <si>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</si>
  <si>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</si>
  <si>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</si>
  <si>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</si>
  <si>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</si>
  <si>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</si>
  <si>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</si>
  <si>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</si>
  <si>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</si>
  <si>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</si>
  <si>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</si>
  <si>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</si>
  <si>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</si>
  <si>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</si>
  <si>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</si>
  <si>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</si>
  <si>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</si>
  <si>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</si>
  <si>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</si>
  <si>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</si>
  <si>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</si>
  <si>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</si>
  <si>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</si>
  <si>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</si>
  <si>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</si>
  <si>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</si>
  <si>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</si>
  <si>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</si>
  <si>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</si>
  <si>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</si>
  <si>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</si>
  <si>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</si>
  <si>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</si>
  <si>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</si>
  <si>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</si>
  <si>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</si>
  <si>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</si>
  <si>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</si>
  <si>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</si>
  <si>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</si>
  <si>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</si>
  <si>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</si>
  <si>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</si>
  <si>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</si>
  <si>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</si>
  <si>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</si>
  <si>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</si>
  <si>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</si>
  <si>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</si>
  <si>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</si>
  <si>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</si>
  <si>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</si>
  <si>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</si>
  <si>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</si>
  <si>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</si>
  <si>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</si>
  <si>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</si>
  <si>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</si>
  <si>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</si>
  <si>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</si>
  <si>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</si>
  <si>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</si>
  <si>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</si>
  <si>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</si>
  <si>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</si>
  <si>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</si>
  <si>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</si>
  <si>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</si>
  <si>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к решению Совета депутатов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</si>
  <si>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</si>
  <si>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</si>
  <si>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</si>
  <si>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</si>
  <si>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</si>
  <si>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</si>
  <si>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</si>
  <si>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</si>
  <si>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</si>
  <si>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</si>
  <si>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</si>
  <si>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</si>
  <si>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</si>
  <si>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</si>
  <si>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</si>
  <si>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</si>
  <si>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</si>
  <si>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000 2 02 25304 00 0000 150</t>
  </si>
  <si>
    <t>000 2 02 25304 04 0000 150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</si>
  <si>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</si>
  <si>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</si>
  <si>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</si>
  <si>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</si>
  <si>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</si>
  <si>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</si>
  <si>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</si>
  <si>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</si>
  <si>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</si>
  <si>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</si>
  <si>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</si>
  <si>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</si>
  <si>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</si>
  <si>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</si>
  <si>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000 2 02 35302 00 0000 150</t>
  </si>
  <si>
    <t>000 2 02 35302 04 0000 150</t>
  </si>
  <si>
    <t>000 2 07 00000 00 0000 000</t>
  </si>
  <si>
    <t>000 2 02 35404 04 0000 150</t>
  </si>
  <si>
    <t>000 2 02 35404 00 0000 150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</si>
  <si>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</si>
  <si>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</si>
  <si>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</si>
  <si>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</si>
  <si>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</si>
  <si>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</si>
  <si>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</si>
  <si>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</si>
  <si>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</si>
  <si>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</si>
  <si>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</si>
  <si>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</si>
  <si>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</si>
  <si>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</si>
  <si>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</si>
  <si>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000 2 02 35303 00 0000 150
</t>
  </si>
  <si>
    <t>000 2 02 35303 04 0000 150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</si>
  <si>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</si>
  <si>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</si>
  <si>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</si>
  <si>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</si>
  <si>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 xml:space="preserve"> на 2023 год</t>
  </si>
  <si>
    <t>000 2 02 25750 04 0000 150</t>
  </si>
  <si>
    <t>000 2 02 25750 00 0000 150</t>
  </si>
  <si>
    <t>000 2 02 25098 04 0000 150</t>
  </si>
  <si>
    <t>000 2 02 25098 00 0000 150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</si>
  <si>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</si>
  <si>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</si>
  <si>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реализацию мероприятий по модернизации школьных систем образования
</t>
  </si>
  <si>
    <t xml:space="preserve">Субсидии бюджетам городских округов на реализацию мероприятий по модернизации школьных систем образования
</t>
  </si>
  <si>
    <t xml:space="preserve">                                            Приложение  3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</si>
  <si>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</si>
  <si>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</si>
  <si>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000 2 02 25513 00 0000 150</t>
  </si>
  <si>
    <t>000 2 02 25513 04 0000 150</t>
  </si>
  <si>
    <t xml:space="preserve">Субсидии бюджетам городских округов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</si>
  <si>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</si>
  <si>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000 2 02 25519 04 0000 150</t>
  </si>
  <si>
    <t>000 2 02 25519 00 0000 150</t>
  </si>
  <si>
    <t xml:space="preserve">Субсидии бюджетам городских округов на поддержку отрасли культуры
</t>
  </si>
  <si>
    <t xml:space="preserve">Субсидии бюджетам на поддержку отрасли культуры
</t>
  </si>
  <si>
    <t>000 2 02 35179 00 0000 150</t>
  </si>
  <si>
    <t>000 2 02 35179 04 0000 150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</si>
  <si>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</si>
  <si>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</si>
  <si>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</si>
  <si>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</si>
  <si>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000 2 02 20216 00 0000 150</t>
  </si>
  <si>
    <t>000 2 02 20216 04 0000 150</t>
  </si>
  <si>
    <t>000 2 02 20299 00 0000 150</t>
  </si>
  <si>
    <t>000 2 02 20299 04 0000 150</t>
  </si>
  <si>
    <t>000 2 02 20302 04 0000 150</t>
  </si>
  <si>
    <t>000 2 02 20302 00 0000 150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</si>
  <si>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</si>
  <si>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</si>
  <si>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</si>
  <si>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</si>
  <si>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</si>
  <si>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</si>
  <si>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000 2 02 25467 00 0000 150</t>
  </si>
  <si>
    <t xml:space="preserve">000 2 02 25467 04 0000 150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</si>
  <si>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</si>
  <si>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</si>
  <si>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000 2 18 00000 00 0000 000</t>
  </si>
  <si>
    <t>000 2 19 00000 00 0000 000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</si>
  <si>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</si>
  <si>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000 2 18 00000 04 0000 150</t>
  </si>
  <si>
    <t>000 2 19 00000 04 0000 150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</si>
  <si>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</si>
  <si>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</si>
  <si>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</si>
  <si>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                                                                           от                            2023 года    №</t>
  </si>
  <si>
    <t>000 2 02 25576 00 0000 150</t>
  </si>
  <si>
    <t>000 2 02 25576 04 0000 150</t>
  </si>
  <si>
    <t xml:space="preserve">Субсидии бюджетам на обеспечение комплексного развития сельских территорий
</t>
  </si>
  <si>
    <t xml:space="preserve">Субсидии бюджетам городских округов на обеспечение комплексного развития сельских территорий
</t>
  </si>
  <si>
    <t>000 2 02 45424 00 0000 150</t>
  </si>
  <si>
    <t>000 2 02 45424 04 0000 150</t>
  </si>
  <si>
    <t>000 1 17 05000 00 0000 180</t>
  </si>
  <si>
    <t xml:space="preserve">Прочие неналоговые доходы
</t>
  </si>
  <si>
    <t>000 1 17 05040 04 0000 180</t>
  </si>
  <si>
    <t xml:space="preserve">Прочие неналоговые доходы бюджетов городских округов
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</si>
  <si>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</si>
  <si>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</si>
  <si>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</si>
  <si>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</si>
  <si>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000 2 02 15002 00 0000 150</t>
  </si>
  <si>
    <t>Дотации бюджетам на поддержку мер по обеспечению сбалансированности бюджетов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</si>
  <si>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</si>
  <si>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</si>
  <si>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БЕЗВОЗМЕЗДНЫЕ ПОСТУПЛЕНИЯ ОТ ГОСУДАРСТВЕННЫХ (МУНИЦИПАЛЬНЫХ) ОРГАНИЗАЦИЙ</t>
  </si>
  <si>
    <t>000 2 03 00000 00 0000 000</t>
  </si>
  <si>
    <t xml:space="preserve">Прочие безвозмездные поступления от государственных (муниципальных) организаций в бюджеты городских округов
</t>
  </si>
  <si>
    <t>000 2 03 04099 04 0000 150</t>
  </si>
  <si>
    <t xml:space="preserve">                                                                                           Минераловодского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</si>
</sst>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center"/>
    </xf>
    <xf numFmtId="4" fontId="0" fillId="0" borderId="0" xfId="0" applyNumberFormat="1"/>
    <xf numFmtId="4" fontId="3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9" fillId="0" borderId="0" xfId="0" applyFont="1"/>
    <xf numFmtId="0" fontId="5" fillId="0" borderId="0" xfId="0" applyFont="1" applyAlignment="1">
      <alignment wrapText="1"/>
    </xf>
    <xf numFmtId="4" fontId="9" fillId="0" borderId="0" xfId="0" applyNumberFormat="1" applyFont="1"/>
    <xf numFmtId="4" fontId="1" fillId="0" borderId="0" xfId="0" applyNumberFormat="1" applyFont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justify" wrapText="1"/>
    </xf>
    <xf numFmtId="4" fontId="0" fillId="2" borderId="0" xfId="0" applyNumberFormat="1" applyFill="1"/>
    <xf numFmtId="0" fontId="0" fillId="2" borderId="0" xfId="0" applyFill="1"/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justify" vertical="top" wrapText="1"/>
    </xf>
    <xf numFmtId="0" fontId="2" fillId="2" borderId="0" xfId="0" applyFont="1" applyFill="1" applyAlignment="1">
      <alignment horizontal="justify" vertical="top" wrapText="1"/>
    </xf>
    <xf numFmtId="0" fontId="4" fillId="2" borderId="0" xfId="0" applyFont="1" applyFill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3" fontId="3" fillId="2" borderId="0" xfId="0" applyNumberFormat="1" applyFont="1" applyFill="1" applyAlignment="1">
      <alignment horizontal="right" wrapText="1"/>
    </xf>
    <xf numFmtId="3" fontId="2" fillId="2" borderId="0" xfId="0" applyNumberFormat="1" applyFont="1" applyFill="1" applyAlignment="1">
      <alignment horizontal="right" wrapText="1"/>
    </xf>
    <xf numFmtId="3" fontId="2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abSelected="1" topLeftCell="A133" zoomScaleNormal="100" zoomScaleSheetLayoutView="75" workbookViewId="0">
      <selection activeCell="D147" sqref="D147"/>
    </sheetView>
  </sheetViews>
  <sheetFormatPr defaultRowHeight="18" x14ac:dyDescent="0.35"/>
  <cols>
    <col min="1" max="1" width="34.44140625" customWidth="1"/>
    <col min="2" max="2" width="55" style="24" customWidth="1"/>
    <col min="3" max="3" width="21.33203125" style="28" customWidth="1"/>
    <col min="4" max="4" width="14.5546875" style="28" customWidth="1"/>
    <col min="5" max="5" width="18.77734375" customWidth="1"/>
    <col min="6" max="6" width="12.5546875" bestFit="1" customWidth="1"/>
  </cols>
  <sheetData>
    <row r="1" spans="1:3" x14ac:dyDescent="0.3">
      <c r="A1" s="49" t="s">
        <v>182</v>
      </c>
      <c r="B1" s="49"/>
      <c r="C1" s="49"/>
    </row>
    <row r="2" spans="1:3" x14ac:dyDescent="0.3">
      <c r="A2" s="49" t="s">
        <v>113</v>
      </c>
      <c r="B2" s="49"/>
      <c r="C2" s="49"/>
    </row>
    <row r="3" spans="1:3" x14ac:dyDescent="0.3">
      <c r="A3" s="49" t="s">
        <v>246</v>
      </c>
      <c r="B3" s="49"/>
      <c r="C3" s="49"/>
    </row>
    <row r="4" spans="1:3" x14ac:dyDescent="0.3">
      <c r="A4" s="49" t="s">
        <v>114</v>
      </c>
      <c r="B4" s="49"/>
      <c r="C4" s="49"/>
    </row>
    <row r="5" spans="1:3" x14ac:dyDescent="0.3">
      <c r="A5" s="49" t="s">
        <v>223</v>
      </c>
      <c r="B5" s="49"/>
      <c r="C5" s="49"/>
    </row>
    <row r="6" spans="1:3" x14ac:dyDescent="0.3">
      <c r="A6" s="2"/>
      <c r="B6" s="22"/>
      <c r="C6" s="27"/>
    </row>
    <row r="7" spans="1:3" x14ac:dyDescent="0.35">
      <c r="A7" s="2"/>
    </row>
    <row r="8" spans="1:3" x14ac:dyDescent="0.3">
      <c r="A8" s="49" t="s">
        <v>0</v>
      </c>
      <c r="B8" s="49"/>
      <c r="C8" s="49"/>
    </row>
    <row r="10" spans="1:3" x14ac:dyDescent="0.3">
      <c r="A10" s="49" t="s">
        <v>1</v>
      </c>
      <c r="B10" s="49"/>
      <c r="C10" s="49"/>
    </row>
    <row r="12" spans="1:3" x14ac:dyDescent="0.3">
      <c r="A12" s="49" t="s">
        <v>173</v>
      </c>
      <c r="B12" s="49"/>
      <c r="C12" s="49"/>
    </row>
    <row r="14" spans="1:3" x14ac:dyDescent="0.3">
      <c r="A14" s="48" t="s">
        <v>116</v>
      </c>
      <c r="B14" s="48"/>
      <c r="C14" s="48"/>
    </row>
    <row r="15" spans="1:3" ht="14.4" x14ac:dyDescent="0.3">
      <c r="A15" s="46" t="s">
        <v>118</v>
      </c>
      <c r="B15" s="46" t="s">
        <v>2</v>
      </c>
      <c r="C15" s="47" t="s">
        <v>3</v>
      </c>
    </row>
    <row r="16" spans="1:3" ht="14.4" x14ac:dyDescent="0.3">
      <c r="A16" s="46"/>
      <c r="B16" s="46"/>
      <c r="C16" s="47"/>
    </row>
    <row r="17" spans="1:3" ht="25.95" customHeight="1" x14ac:dyDescent="0.3">
      <c r="A17" s="46"/>
      <c r="B17" s="46"/>
      <c r="C17" s="47"/>
    </row>
    <row r="18" spans="1:3" x14ac:dyDescent="0.3">
      <c r="A18" s="18">
        <v>1</v>
      </c>
      <c r="B18" s="21">
        <v>2</v>
      </c>
      <c r="C18" s="32">
        <v>3</v>
      </c>
    </row>
    <row r="19" spans="1:3" ht="18.600000000000001" customHeight="1" x14ac:dyDescent="0.3">
      <c r="A19" s="8" t="s">
        <v>4</v>
      </c>
      <c r="B19" s="12" t="s">
        <v>5</v>
      </c>
      <c r="C19" s="50">
        <f>C20+C22+C24+C28+C31+C34+C44+C46+C55+C59+C60</f>
        <v>1138447630.26</v>
      </c>
    </row>
    <row r="20" spans="1:3" ht="17.399999999999999" x14ac:dyDescent="0.3">
      <c r="A20" s="8" t="s">
        <v>6</v>
      </c>
      <c r="B20" s="13" t="s">
        <v>7</v>
      </c>
      <c r="C20" s="50">
        <f>C21</f>
        <v>570858611</v>
      </c>
    </row>
    <row r="21" spans="1:3" x14ac:dyDescent="0.35">
      <c r="A21" s="9" t="s">
        <v>8</v>
      </c>
      <c r="B21" s="14" t="s">
        <v>9</v>
      </c>
      <c r="C21" s="51">
        <v>570858611</v>
      </c>
    </row>
    <row r="22" spans="1:3" ht="51.6" customHeight="1" x14ac:dyDescent="0.3">
      <c r="A22" s="8" t="s">
        <v>10</v>
      </c>
      <c r="B22" s="8" t="s">
        <v>164</v>
      </c>
      <c r="C22" s="50">
        <f>C23</f>
        <v>46216101</v>
      </c>
    </row>
    <row r="23" spans="1:3" ht="54" x14ac:dyDescent="0.35">
      <c r="A23" s="9" t="s">
        <v>11</v>
      </c>
      <c r="B23" s="14" t="s">
        <v>12</v>
      </c>
      <c r="C23" s="51">
        <v>46216101</v>
      </c>
    </row>
    <row r="24" spans="1:3" ht="17.399999999999999" x14ac:dyDescent="0.3">
      <c r="A24" s="8" t="s">
        <v>13</v>
      </c>
      <c r="B24" s="13" t="s">
        <v>15</v>
      </c>
      <c r="C24" s="50">
        <f>C25+C26+C27</f>
        <v>95412550</v>
      </c>
    </row>
    <row r="25" spans="1:3" ht="36" x14ac:dyDescent="0.35">
      <c r="A25" s="9" t="s">
        <v>14</v>
      </c>
      <c r="B25" s="14" t="s">
        <v>16</v>
      </c>
      <c r="C25" s="51">
        <v>75695550</v>
      </c>
    </row>
    <row r="26" spans="1:3" x14ac:dyDescent="0.35">
      <c r="A26" s="9" t="s">
        <v>17</v>
      </c>
      <c r="B26" s="14" t="s">
        <v>18</v>
      </c>
      <c r="C26" s="51">
        <v>5726000</v>
      </c>
    </row>
    <row r="27" spans="1:3" ht="36" x14ac:dyDescent="0.35">
      <c r="A27" s="9" t="s">
        <v>19</v>
      </c>
      <c r="B27" s="14" t="s">
        <v>20</v>
      </c>
      <c r="C27" s="51">
        <v>13991000</v>
      </c>
    </row>
    <row r="28" spans="1:3" ht="17.399999999999999" x14ac:dyDescent="0.3">
      <c r="A28" s="8" t="s">
        <v>21</v>
      </c>
      <c r="B28" s="13" t="s">
        <v>22</v>
      </c>
      <c r="C28" s="50">
        <f>C29+C30</f>
        <v>224328771.62</v>
      </c>
    </row>
    <row r="29" spans="1:3" x14ac:dyDescent="0.35">
      <c r="A29" s="9" t="s">
        <v>23</v>
      </c>
      <c r="B29" s="14" t="s">
        <v>24</v>
      </c>
      <c r="C29" s="51">
        <v>82108579</v>
      </c>
    </row>
    <row r="30" spans="1:3" x14ac:dyDescent="0.35">
      <c r="A30" s="9" t="s">
        <v>25</v>
      </c>
      <c r="B30" s="14" t="s">
        <v>26</v>
      </c>
      <c r="C30" s="51">
        <v>142220192.62</v>
      </c>
    </row>
    <row r="31" spans="1:3" ht="17.399999999999999" x14ac:dyDescent="0.3">
      <c r="A31" s="8" t="s">
        <v>27</v>
      </c>
      <c r="B31" s="13" t="s">
        <v>28</v>
      </c>
      <c r="C31" s="50">
        <f>C32+C33</f>
        <v>19883000</v>
      </c>
    </row>
    <row r="32" spans="1:3" ht="54" x14ac:dyDescent="0.35">
      <c r="A32" s="9" t="s">
        <v>29</v>
      </c>
      <c r="B32" s="14" t="s">
        <v>30</v>
      </c>
      <c r="C32" s="51">
        <v>19828000</v>
      </c>
    </row>
    <row r="33" spans="1:3" ht="55.95" customHeight="1" x14ac:dyDescent="0.35">
      <c r="A33" s="9" t="s">
        <v>31</v>
      </c>
      <c r="B33" s="14" t="s">
        <v>32</v>
      </c>
      <c r="C33" s="51">
        <v>55000</v>
      </c>
    </row>
    <row r="34" spans="1:3" ht="68.400000000000006" customHeight="1" x14ac:dyDescent="0.3">
      <c r="A34" s="8" t="s">
        <v>33</v>
      </c>
      <c r="B34" s="8" t="s">
        <v>119</v>
      </c>
      <c r="C34" s="50">
        <f>C36+C41+C35</f>
        <v>102667467.84999999</v>
      </c>
    </row>
    <row r="35" spans="1:3" ht="104.4" customHeight="1" x14ac:dyDescent="0.35">
      <c r="A35" s="9" t="s">
        <v>165</v>
      </c>
      <c r="B35" s="26" t="s">
        <v>159</v>
      </c>
      <c r="C35" s="51">
        <v>616752.42000000004</v>
      </c>
    </row>
    <row r="36" spans="1:3" ht="121.2" customHeight="1" x14ac:dyDescent="0.35">
      <c r="A36" s="9" t="s">
        <v>34</v>
      </c>
      <c r="B36" s="14" t="s">
        <v>35</v>
      </c>
      <c r="C36" s="51">
        <f>C37+C38+C40+C39</f>
        <v>97787544.629999995</v>
      </c>
    </row>
    <row r="37" spans="1:3" ht="91.2" customHeight="1" x14ac:dyDescent="0.35">
      <c r="A37" s="9" t="s">
        <v>36</v>
      </c>
      <c r="B37" s="14" t="s">
        <v>37</v>
      </c>
      <c r="C37" s="51">
        <v>94258166</v>
      </c>
    </row>
    <row r="38" spans="1:3" ht="121.95" customHeight="1" x14ac:dyDescent="0.35">
      <c r="A38" s="9" t="s">
        <v>38</v>
      </c>
      <c r="B38" s="14" t="s">
        <v>115</v>
      </c>
      <c r="C38" s="51">
        <v>1351868</v>
      </c>
    </row>
    <row r="39" spans="1:3" ht="152.25" customHeight="1" x14ac:dyDescent="0.35">
      <c r="A39" s="9" t="s">
        <v>234</v>
      </c>
      <c r="B39" s="35" t="s">
        <v>235</v>
      </c>
      <c r="C39" s="51">
        <v>46098.63</v>
      </c>
    </row>
    <row r="40" spans="1:3" ht="72" x14ac:dyDescent="0.35">
      <c r="A40" s="9" t="s">
        <v>39</v>
      </c>
      <c r="B40" s="14" t="s">
        <v>40</v>
      </c>
      <c r="C40" s="51">
        <v>2131412</v>
      </c>
    </row>
    <row r="41" spans="1:3" ht="125.4" customHeight="1" x14ac:dyDescent="0.35">
      <c r="A41" s="9" t="s">
        <v>41</v>
      </c>
      <c r="B41" s="14" t="s">
        <v>42</v>
      </c>
      <c r="C41" s="51">
        <f>C42+C43</f>
        <v>4263170.8</v>
      </c>
    </row>
    <row r="42" spans="1:3" ht="124.95" customHeight="1" x14ac:dyDescent="0.35">
      <c r="A42" s="9" t="s">
        <v>43</v>
      </c>
      <c r="B42" s="14" t="s">
        <v>166</v>
      </c>
      <c r="C42" s="51">
        <v>531455.72</v>
      </c>
    </row>
    <row r="43" spans="1:3" ht="159.6" customHeight="1" x14ac:dyDescent="0.35">
      <c r="A43" s="9" t="s">
        <v>183</v>
      </c>
      <c r="B43" s="14" t="s">
        <v>184</v>
      </c>
      <c r="C43" s="51">
        <v>3731715.08</v>
      </c>
    </row>
    <row r="44" spans="1:3" ht="34.799999999999997" x14ac:dyDescent="0.3">
      <c r="A44" s="8" t="s">
        <v>44</v>
      </c>
      <c r="B44" s="13" t="s">
        <v>45</v>
      </c>
      <c r="C44" s="50">
        <f>C45</f>
        <v>2899680</v>
      </c>
    </row>
    <row r="45" spans="1:3" ht="36" x14ac:dyDescent="0.35">
      <c r="A45" s="9" t="s">
        <v>46</v>
      </c>
      <c r="B45" s="14" t="s">
        <v>47</v>
      </c>
      <c r="C45" s="51">
        <v>2899680</v>
      </c>
    </row>
    <row r="46" spans="1:3" ht="34.950000000000003" customHeight="1" x14ac:dyDescent="0.3">
      <c r="A46" s="8" t="s">
        <v>48</v>
      </c>
      <c r="B46" s="13" t="s">
        <v>51</v>
      </c>
      <c r="C46" s="50">
        <f>C47+C50</f>
        <v>25719256.039999999</v>
      </c>
    </row>
    <row r="47" spans="1:3" x14ac:dyDescent="0.35">
      <c r="A47" s="9" t="s">
        <v>49</v>
      </c>
      <c r="B47" s="14" t="s">
        <v>52</v>
      </c>
      <c r="C47" s="51">
        <f>C48</f>
        <v>19860511.289999999</v>
      </c>
    </row>
    <row r="48" spans="1:3" ht="16.95" customHeight="1" x14ac:dyDescent="0.35">
      <c r="A48" s="9" t="s">
        <v>50</v>
      </c>
      <c r="B48" s="14" t="s">
        <v>53</v>
      </c>
      <c r="C48" s="51">
        <f>C49</f>
        <v>19860511.289999999</v>
      </c>
    </row>
    <row r="49" spans="1:3" ht="56.4" x14ac:dyDescent="0.35">
      <c r="A49" s="9" t="s">
        <v>54</v>
      </c>
      <c r="B49" s="14" t="s">
        <v>152</v>
      </c>
      <c r="C49" s="51">
        <v>19860511.289999999</v>
      </c>
    </row>
    <row r="50" spans="1:3" ht="19.95" customHeight="1" x14ac:dyDescent="0.35">
      <c r="A50" s="9" t="s">
        <v>153</v>
      </c>
      <c r="B50" s="14" t="s">
        <v>154</v>
      </c>
      <c r="C50" s="51">
        <f>C51+C53</f>
        <v>5858744.75</v>
      </c>
    </row>
    <row r="51" spans="1:3" ht="52.2" customHeight="1" x14ac:dyDescent="0.35">
      <c r="A51" s="9" t="s">
        <v>170</v>
      </c>
      <c r="B51" s="14" t="s">
        <v>169</v>
      </c>
      <c r="C51" s="51">
        <f>C52</f>
        <v>12106.08</v>
      </c>
    </row>
    <row r="52" spans="1:3" ht="54.6" customHeight="1" x14ac:dyDescent="0.35">
      <c r="A52" s="9" t="s">
        <v>171</v>
      </c>
      <c r="B52" s="14" t="s">
        <v>172</v>
      </c>
      <c r="C52" s="51">
        <v>12106.08</v>
      </c>
    </row>
    <row r="53" spans="1:3" ht="36.6" customHeight="1" x14ac:dyDescent="0.35">
      <c r="A53" s="9" t="s">
        <v>157</v>
      </c>
      <c r="B53" s="14" t="s">
        <v>158</v>
      </c>
      <c r="C53" s="51">
        <f>C54</f>
        <v>5846638.6699999999</v>
      </c>
    </row>
    <row r="54" spans="1:3" ht="36.6" customHeight="1" x14ac:dyDescent="0.35">
      <c r="A54" s="9" t="s">
        <v>155</v>
      </c>
      <c r="B54" s="14" t="s">
        <v>156</v>
      </c>
      <c r="C54" s="51">
        <v>5846638.6699999999</v>
      </c>
    </row>
    <row r="55" spans="1:3" ht="36" customHeight="1" x14ac:dyDescent="0.3">
      <c r="A55" s="8" t="s">
        <v>55</v>
      </c>
      <c r="B55" s="13" t="s">
        <v>57</v>
      </c>
      <c r="C55" s="50">
        <f>C56+C57+C58</f>
        <v>35533209.259999998</v>
      </c>
    </row>
    <row r="56" spans="1:3" ht="106.2" customHeight="1" x14ac:dyDescent="0.35">
      <c r="A56" s="9" t="s">
        <v>56</v>
      </c>
      <c r="B56" s="14" t="s">
        <v>58</v>
      </c>
      <c r="C56" s="51">
        <v>3981055.81</v>
      </c>
    </row>
    <row r="57" spans="1:3" ht="54" x14ac:dyDescent="0.35">
      <c r="A57" s="9" t="s">
        <v>59</v>
      </c>
      <c r="B57" s="14" t="s">
        <v>60</v>
      </c>
      <c r="C57" s="51">
        <v>27133128.449999999</v>
      </c>
    </row>
    <row r="58" spans="1:3" ht="108" customHeight="1" x14ac:dyDescent="0.35">
      <c r="A58" s="9" t="s">
        <v>61</v>
      </c>
      <c r="B58" s="14" t="s">
        <v>62</v>
      </c>
      <c r="C58" s="51">
        <v>4419025</v>
      </c>
    </row>
    <row r="59" spans="1:3" ht="34.799999999999997" x14ac:dyDescent="0.3">
      <c r="A59" s="8" t="s">
        <v>63</v>
      </c>
      <c r="B59" s="13" t="s">
        <v>64</v>
      </c>
      <c r="C59" s="50">
        <v>12490665.039999999</v>
      </c>
    </row>
    <row r="60" spans="1:3" ht="17.399999999999999" x14ac:dyDescent="0.3">
      <c r="A60" s="8" t="s">
        <v>65</v>
      </c>
      <c r="B60" s="16" t="s">
        <v>66</v>
      </c>
      <c r="C60" s="50">
        <f>C61+C63</f>
        <v>2438318.4500000002</v>
      </c>
    </row>
    <row r="61" spans="1:3" ht="21.6" customHeight="1" x14ac:dyDescent="0.35">
      <c r="A61" s="9" t="s">
        <v>230</v>
      </c>
      <c r="B61" s="14" t="s">
        <v>231</v>
      </c>
      <c r="C61" s="51">
        <f>C62</f>
        <v>370088.46</v>
      </c>
    </row>
    <row r="62" spans="1:3" ht="35.4" customHeight="1" x14ac:dyDescent="0.35">
      <c r="A62" s="9" t="s">
        <v>232</v>
      </c>
      <c r="B62" s="14" t="s">
        <v>233</v>
      </c>
      <c r="C62" s="51">
        <v>370088.46</v>
      </c>
    </row>
    <row r="63" spans="1:3" x14ac:dyDescent="0.35">
      <c r="A63" s="9" t="s">
        <v>67</v>
      </c>
      <c r="B63" s="14" t="s">
        <v>68</v>
      </c>
      <c r="C63" s="51">
        <f>C64</f>
        <v>2068229.99</v>
      </c>
    </row>
    <row r="64" spans="1:3" ht="36" x14ac:dyDescent="0.35">
      <c r="A64" s="9" t="s">
        <v>69</v>
      </c>
      <c r="B64" s="14" t="s">
        <v>70</v>
      </c>
      <c r="C64" s="51">
        <v>2068229.99</v>
      </c>
    </row>
    <row r="65" spans="1:5" s="41" customFormat="1" ht="17.399999999999999" x14ac:dyDescent="0.3">
      <c r="A65" s="42" t="s">
        <v>71</v>
      </c>
      <c r="B65" s="43" t="s">
        <v>72</v>
      </c>
      <c r="C65" s="52">
        <f>C66+C129+C131+C133+C127</f>
        <v>3489183111.7300005</v>
      </c>
      <c r="D65" s="40"/>
      <c r="E65" s="40"/>
    </row>
    <row r="66" spans="1:5" s="41" customFormat="1" ht="52.95" customHeight="1" x14ac:dyDescent="0.3">
      <c r="A66" s="42" t="s">
        <v>73</v>
      </c>
      <c r="B66" s="45" t="s">
        <v>74</v>
      </c>
      <c r="C66" s="52">
        <f>C67+C72+C97+C122</f>
        <v>3493628088.3200006</v>
      </c>
      <c r="D66" s="40"/>
      <c r="E66" s="40"/>
    </row>
    <row r="67" spans="1:5" ht="34.799999999999997" x14ac:dyDescent="0.3">
      <c r="A67" s="10" t="s">
        <v>75</v>
      </c>
      <c r="B67" s="12" t="s">
        <v>76</v>
      </c>
      <c r="C67" s="50">
        <f>C68+C70</f>
        <v>621191170</v>
      </c>
    </row>
    <row r="68" spans="1:5" ht="36" x14ac:dyDescent="0.35">
      <c r="A68" s="9" t="s">
        <v>128</v>
      </c>
      <c r="B68" s="15" t="s">
        <v>77</v>
      </c>
      <c r="C68" s="51">
        <f>C69</f>
        <v>617038000</v>
      </c>
    </row>
    <row r="69" spans="1:5" ht="54" x14ac:dyDescent="0.35">
      <c r="A69" s="9" t="s">
        <v>129</v>
      </c>
      <c r="B69" s="14" t="s">
        <v>78</v>
      </c>
      <c r="C69" s="51">
        <v>617038000</v>
      </c>
    </row>
    <row r="70" spans="1:5" ht="39.75" customHeight="1" x14ac:dyDescent="0.35">
      <c r="A70" s="9" t="s">
        <v>238</v>
      </c>
      <c r="B70" s="26" t="s">
        <v>239</v>
      </c>
      <c r="C70" s="51">
        <f>C71</f>
        <v>4153170</v>
      </c>
    </row>
    <row r="71" spans="1:5" ht="54" x14ac:dyDescent="0.35">
      <c r="A71" s="9" t="s">
        <v>236</v>
      </c>
      <c r="B71" s="35" t="s">
        <v>237</v>
      </c>
      <c r="C71" s="51">
        <v>4153170</v>
      </c>
    </row>
    <row r="72" spans="1:5" ht="52.2" x14ac:dyDescent="0.3">
      <c r="A72" s="10" t="s">
        <v>130</v>
      </c>
      <c r="B72" s="13" t="s">
        <v>79</v>
      </c>
      <c r="C72" s="50">
        <f>C79+C81+C93+C95+C85+C87+C89+C73+C75+C77+C83+C91</f>
        <v>869842200</v>
      </c>
      <c r="E72" s="28"/>
    </row>
    <row r="73" spans="1:5" ht="125.4" customHeight="1" x14ac:dyDescent="0.35">
      <c r="A73" s="11" t="s">
        <v>199</v>
      </c>
      <c r="B73" s="14" t="s">
        <v>205</v>
      </c>
      <c r="C73" s="51">
        <f>C74</f>
        <v>335363638.55000001</v>
      </c>
    </row>
    <row r="74" spans="1:5" ht="126.6" customHeight="1" x14ac:dyDescent="0.35">
      <c r="A74" s="11" t="s">
        <v>200</v>
      </c>
      <c r="B74" s="14" t="s">
        <v>206</v>
      </c>
      <c r="C74" s="51">
        <v>335363638.55000001</v>
      </c>
    </row>
    <row r="75" spans="1:5" ht="142.94999999999999" customHeight="1" x14ac:dyDescent="0.35">
      <c r="A75" s="11" t="s">
        <v>201</v>
      </c>
      <c r="B75" s="14" t="s">
        <v>207</v>
      </c>
      <c r="C75" s="51">
        <f>C76</f>
        <v>79001427.209999993</v>
      </c>
    </row>
    <row r="76" spans="1:5" ht="142.19999999999999" customHeight="1" x14ac:dyDescent="0.35">
      <c r="A76" s="11" t="s">
        <v>202</v>
      </c>
      <c r="B76" s="14" t="s">
        <v>208</v>
      </c>
      <c r="C76" s="51">
        <v>79001427.209999993</v>
      </c>
    </row>
    <row r="77" spans="1:5" ht="127.95" customHeight="1" x14ac:dyDescent="0.35">
      <c r="A77" s="11" t="s">
        <v>204</v>
      </c>
      <c r="B77" s="14" t="s">
        <v>209</v>
      </c>
      <c r="C77" s="51">
        <f>C78</f>
        <v>213930610.65000001</v>
      </c>
    </row>
    <row r="78" spans="1:5" ht="127.95" customHeight="1" x14ac:dyDescent="0.35">
      <c r="A78" s="11" t="s">
        <v>203</v>
      </c>
      <c r="B78" s="14" t="s">
        <v>210</v>
      </c>
      <c r="C78" s="51">
        <v>213930610.65000001</v>
      </c>
    </row>
    <row r="79" spans="1:5" ht="103.95" customHeight="1" x14ac:dyDescent="0.35">
      <c r="A79" s="11" t="s">
        <v>177</v>
      </c>
      <c r="B79" s="14" t="s">
        <v>178</v>
      </c>
      <c r="C79" s="51">
        <f>C80</f>
        <v>1443993.79</v>
      </c>
    </row>
    <row r="80" spans="1:5" ht="104.4" customHeight="1" x14ac:dyDescent="0.35">
      <c r="A80" s="11" t="s">
        <v>176</v>
      </c>
      <c r="B80" s="14" t="s">
        <v>179</v>
      </c>
      <c r="C80" s="51">
        <v>1443993.79</v>
      </c>
    </row>
    <row r="81" spans="1:3" ht="71.400000000000006" customHeight="1" x14ac:dyDescent="0.35">
      <c r="A81" s="11" t="s">
        <v>131</v>
      </c>
      <c r="B81" s="14" t="s">
        <v>80</v>
      </c>
      <c r="C81" s="51">
        <f>C82</f>
        <v>76807468.400000006</v>
      </c>
    </row>
    <row r="82" spans="1:3" ht="86.4" customHeight="1" x14ac:dyDescent="0.35">
      <c r="A82" s="11" t="s">
        <v>132</v>
      </c>
      <c r="B82" s="14" t="s">
        <v>81</v>
      </c>
      <c r="C82" s="51">
        <v>76807468.400000006</v>
      </c>
    </row>
    <row r="83" spans="1:3" ht="74.400000000000006" customHeight="1" x14ac:dyDescent="0.35">
      <c r="A83" s="11" t="s">
        <v>211</v>
      </c>
      <c r="B83" s="14" t="s">
        <v>213</v>
      </c>
      <c r="C83" s="51">
        <f>C84</f>
        <v>2371133.5</v>
      </c>
    </row>
    <row r="84" spans="1:3" ht="73.95" customHeight="1" x14ac:dyDescent="0.35">
      <c r="A84" s="11" t="s">
        <v>212</v>
      </c>
      <c r="B84" s="14" t="s">
        <v>214</v>
      </c>
      <c r="C84" s="51">
        <v>2371133.5</v>
      </c>
    </row>
    <row r="85" spans="1:3" ht="34.950000000000003" customHeight="1" x14ac:dyDescent="0.35">
      <c r="A85" s="11" t="s">
        <v>160</v>
      </c>
      <c r="B85" s="14" t="s">
        <v>162</v>
      </c>
      <c r="C85" s="51">
        <f>C86</f>
        <v>1371402.9</v>
      </c>
    </row>
    <row r="86" spans="1:3" ht="51.6" customHeight="1" x14ac:dyDescent="0.35">
      <c r="A86" s="11" t="s">
        <v>161</v>
      </c>
      <c r="B86" s="14" t="s">
        <v>163</v>
      </c>
      <c r="C86" s="51">
        <v>1371402.9</v>
      </c>
    </row>
    <row r="87" spans="1:3" ht="42" customHeight="1" x14ac:dyDescent="0.35">
      <c r="A87" s="11" t="s">
        <v>185</v>
      </c>
      <c r="B87" s="14" t="s">
        <v>188</v>
      </c>
      <c r="C87" s="51">
        <f>C88</f>
        <v>46926659.740000002</v>
      </c>
    </row>
    <row r="88" spans="1:3" ht="53.4" customHeight="1" x14ac:dyDescent="0.35">
      <c r="A88" s="11" t="s">
        <v>186</v>
      </c>
      <c r="B88" s="14" t="s">
        <v>187</v>
      </c>
      <c r="C88" s="51">
        <v>46926659.740000002</v>
      </c>
    </row>
    <row r="89" spans="1:3" ht="36" customHeight="1" x14ac:dyDescent="0.35">
      <c r="A89" s="11" t="s">
        <v>190</v>
      </c>
      <c r="B89" s="14" t="s">
        <v>192</v>
      </c>
      <c r="C89" s="51">
        <f>C90</f>
        <v>791115.78</v>
      </c>
    </row>
    <row r="90" spans="1:3" ht="37.950000000000003" customHeight="1" x14ac:dyDescent="0.35">
      <c r="A90" s="11" t="s">
        <v>189</v>
      </c>
      <c r="B90" s="14" t="s">
        <v>191</v>
      </c>
      <c r="C90" s="51">
        <v>791115.78</v>
      </c>
    </row>
    <row r="91" spans="1:3" ht="37.950000000000003" customHeight="1" x14ac:dyDescent="0.35">
      <c r="A91" s="11" t="s">
        <v>224</v>
      </c>
      <c r="B91" s="14" t="s">
        <v>226</v>
      </c>
      <c r="C91" s="51">
        <f>C92</f>
        <v>2011365.5</v>
      </c>
    </row>
    <row r="92" spans="1:3" ht="54" customHeight="1" x14ac:dyDescent="0.35">
      <c r="A92" s="11" t="s">
        <v>225</v>
      </c>
      <c r="B92" s="14" t="s">
        <v>227</v>
      </c>
      <c r="C92" s="51">
        <v>2011365.5</v>
      </c>
    </row>
    <row r="93" spans="1:3" ht="36.6" customHeight="1" x14ac:dyDescent="0.35">
      <c r="A93" s="11" t="s">
        <v>175</v>
      </c>
      <c r="B93" s="14" t="s">
        <v>180</v>
      </c>
      <c r="C93" s="51">
        <f>C94</f>
        <v>61233356.5</v>
      </c>
    </row>
    <row r="94" spans="1:3" ht="54" customHeight="1" x14ac:dyDescent="0.35">
      <c r="A94" s="11" t="s">
        <v>174</v>
      </c>
      <c r="B94" s="14" t="s">
        <v>181</v>
      </c>
      <c r="C94" s="51">
        <v>61233356.5</v>
      </c>
    </row>
    <row r="95" spans="1:3" x14ac:dyDescent="0.35">
      <c r="A95" s="11" t="s">
        <v>133</v>
      </c>
      <c r="B95" s="14" t="s">
        <v>82</v>
      </c>
      <c r="C95" s="51">
        <f>C96</f>
        <v>48590027.479999997</v>
      </c>
    </row>
    <row r="96" spans="1:3" ht="21.6" customHeight="1" x14ac:dyDescent="0.35">
      <c r="A96" s="11" t="s">
        <v>134</v>
      </c>
      <c r="B96" s="14" t="s">
        <v>83</v>
      </c>
      <c r="C96" s="51">
        <v>48590027.479999997</v>
      </c>
    </row>
    <row r="97" spans="1:6" s="41" customFormat="1" ht="34.799999999999997" x14ac:dyDescent="0.3">
      <c r="A97" s="42" t="s">
        <v>127</v>
      </c>
      <c r="B97" s="43" t="s">
        <v>84</v>
      </c>
      <c r="C97" s="52">
        <f>C98+C100+C102+C104+C108+C110+C112+C116+C118+C120+C114+C106</f>
        <v>1942195525.2700002</v>
      </c>
      <c r="D97" s="40"/>
      <c r="F97" s="40"/>
    </row>
    <row r="98" spans="1:6" s="41" customFormat="1" ht="54" x14ac:dyDescent="0.35">
      <c r="A98" s="23" t="s">
        <v>135</v>
      </c>
      <c r="B98" s="44" t="s">
        <v>85</v>
      </c>
      <c r="C98" s="53">
        <f>C99</f>
        <v>1101485183</v>
      </c>
      <c r="D98" s="40"/>
    </row>
    <row r="99" spans="1:6" s="41" customFormat="1" ht="54" x14ac:dyDescent="0.35">
      <c r="A99" s="23" t="s">
        <v>136</v>
      </c>
      <c r="B99" s="44" t="s">
        <v>86</v>
      </c>
      <c r="C99" s="53">
        <v>1101485183</v>
      </c>
      <c r="D99" s="40"/>
    </row>
    <row r="100" spans="1:6" ht="105.6" customHeight="1" x14ac:dyDescent="0.35">
      <c r="A100" s="9" t="s">
        <v>137</v>
      </c>
      <c r="B100" s="14" t="s">
        <v>87</v>
      </c>
      <c r="C100" s="51">
        <f>C101</f>
        <v>20204663.280000001</v>
      </c>
    </row>
    <row r="101" spans="1:6" ht="106.2" customHeight="1" x14ac:dyDescent="0.35">
      <c r="A101" s="19" t="s">
        <v>138</v>
      </c>
      <c r="B101" s="20" t="s">
        <v>88</v>
      </c>
      <c r="C101" s="54">
        <v>20204663.280000001</v>
      </c>
    </row>
    <row r="102" spans="1:6" ht="88.95" customHeight="1" x14ac:dyDescent="0.35">
      <c r="A102" s="9" t="s">
        <v>139</v>
      </c>
      <c r="B102" s="14" t="s">
        <v>89</v>
      </c>
      <c r="C102" s="51">
        <f>C103</f>
        <v>80707005.549999997</v>
      </c>
    </row>
    <row r="103" spans="1:6" ht="87" customHeight="1" x14ac:dyDescent="0.35">
      <c r="A103" s="9" t="s">
        <v>140</v>
      </c>
      <c r="B103" s="14" t="s">
        <v>90</v>
      </c>
      <c r="C103" s="51">
        <v>80707005.549999997</v>
      </c>
    </row>
    <row r="104" spans="1:6" ht="90" x14ac:dyDescent="0.35">
      <c r="A104" s="9" t="s">
        <v>141</v>
      </c>
      <c r="B104" s="17" t="s">
        <v>91</v>
      </c>
      <c r="C104" s="51">
        <f>C105</f>
        <v>8591</v>
      </c>
    </row>
    <row r="105" spans="1:6" ht="90" x14ac:dyDescent="0.35">
      <c r="A105" s="9" t="s">
        <v>142</v>
      </c>
      <c r="B105" s="17" t="s">
        <v>92</v>
      </c>
      <c r="C105" s="51">
        <v>8591</v>
      </c>
    </row>
    <row r="106" spans="1:6" ht="88.95" customHeight="1" x14ac:dyDescent="0.35">
      <c r="A106" s="9" t="s">
        <v>193</v>
      </c>
      <c r="B106" s="33" t="s">
        <v>195</v>
      </c>
      <c r="C106" s="51">
        <f>C107</f>
        <v>7017777.4000000004</v>
      </c>
    </row>
    <row r="107" spans="1:6" ht="107.4" customHeight="1" x14ac:dyDescent="0.35">
      <c r="A107" s="9" t="s">
        <v>194</v>
      </c>
      <c r="B107" s="33" t="s">
        <v>196</v>
      </c>
      <c r="C107" s="51">
        <v>7017777.4000000004</v>
      </c>
    </row>
    <row r="108" spans="1:6" ht="87" customHeight="1" x14ac:dyDescent="0.35">
      <c r="A108" s="9" t="s">
        <v>143</v>
      </c>
      <c r="B108" s="14" t="s">
        <v>93</v>
      </c>
      <c r="C108" s="51">
        <f>C109</f>
        <v>10359033.210000001</v>
      </c>
    </row>
    <row r="109" spans="1:6" ht="105.6" customHeight="1" x14ac:dyDescent="0.35">
      <c r="A109" s="9" t="s">
        <v>144</v>
      </c>
      <c r="B109" s="20" t="s">
        <v>94</v>
      </c>
      <c r="C109" s="51">
        <v>10359033.210000001</v>
      </c>
    </row>
    <row r="110" spans="1:6" ht="54" x14ac:dyDescent="0.35">
      <c r="A110" s="9" t="s">
        <v>145</v>
      </c>
      <c r="B110" s="14" t="s">
        <v>95</v>
      </c>
      <c r="C110" s="51">
        <f>C111</f>
        <v>105292797.93000001</v>
      </c>
    </row>
    <row r="111" spans="1:6" ht="54" x14ac:dyDescent="0.35">
      <c r="A111" s="9" t="s">
        <v>146</v>
      </c>
      <c r="B111" s="14" t="s">
        <v>96</v>
      </c>
      <c r="C111" s="51">
        <v>105292797.93000001</v>
      </c>
    </row>
    <row r="112" spans="1:6" ht="72" x14ac:dyDescent="0.35">
      <c r="A112" s="9" t="s">
        <v>147</v>
      </c>
      <c r="B112" s="17" t="s">
        <v>97</v>
      </c>
      <c r="C112" s="51">
        <f>C113</f>
        <v>217718115.97</v>
      </c>
    </row>
    <row r="113" spans="1:3" ht="54" x14ac:dyDescent="0.35">
      <c r="A113" s="9" t="s">
        <v>148</v>
      </c>
      <c r="B113" s="17" t="s">
        <v>98</v>
      </c>
      <c r="C113" s="51">
        <v>217718115.97</v>
      </c>
    </row>
    <row r="114" spans="1:3" ht="178.2" customHeight="1" x14ac:dyDescent="0.35">
      <c r="A114" s="9" t="s">
        <v>167</v>
      </c>
      <c r="B114" s="17" t="s">
        <v>198</v>
      </c>
      <c r="C114" s="51">
        <f>C115</f>
        <v>53902800</v>
      </c>
    </row>
    <row r="115" spans="1:3" ht="162.6" customHeight="1" x14ac:dyDescent="0.35">
      <c r="A115" s="9" t="s">
        <v>168</v>
      </c>
      <c r="B115" s="17" t="s">
        <v>197</v>
      </c>
      <c r="C115" s="51">
        <v>53902800</v>
      </c>
    </row>
    <row r="116" spans="1:3" ht="72" customHeight="1" x14ac:dyDescent="0.35">
      <c r="A116" s="23" t="s">
        <v>151</v>
      </c>
      <c r="B116" s="14" t="s">
        <v>100</v>
      </c>
      <c r="C116" s="51">
        <f>C117</f>
        <v>45421707.490000002</v>
      </c>
    </row>
    <row r="117" spans="1:3" ht="72" x14ac:dyDescent="0.35">
      <c r="A117" s="23" t="s">
        <v>150</v>
      </c>
      <c r="B117" s="14" t="s">
        <v>101</v>
      </c>
      <c r="C117" s="51">
        <v>45421707.490000002</v>
      </c>
    </row>
    <row r="118" spans="1:3" ht="85.95" customHeight="1" x14ac:dyDescent="0.35">
      <c r="A118" s="9" t="s">
        <v>126</v>
      </c>
      <c r="B118" s="14" t="s">
        <v>102</v>
      </c>
      <c r="C118" s="51">
        <f>C119</f>
        <v>3513229.5</v>
      </c>
    </row>
    <row r="119" spans="1:3" ht="72" customHeight="1" x14ac:dyDescent="0.35">
      <c r="A119" s="9" t="s">
        <v>125</v>
      </c>
      <c r="B119" s="14" t="s">
        <v>103</v>
      </c>
      <c r="C119" s="51">
        <v>3513229.5</v>
      </c>
    </row>
    <row r="120" spans="1:3" x14ac:dyDescent="0.35">
      <c r="A120" s="9" t="s">
        <v>124</v>
      </c>
      <c r="B120" s="14" t="s">
        <v>104</v>
      </c>
      <c r="C120" s="51">
        <f>C121</f>
        <v>296564620.94</v>
      </c>
    </row>
    <row r="121" spans="1:3" ht="17.399999999999999" customHeight="1" x14ac:dyDescent="0.35">
      <c r="A121" s="9" t="s">
        <v>123</v>
      </c>
      <c r="B121" s="14" t="s">
        <v>105</v>
      </c>
      <c r="C121" s="51">
        <v>296564620.94</v>
      </c>
    </row>
    <row r="122" spans="1:3" ht="21.6" customHeight="1" x14ac:dyDescent="0.3">
      <c r="A122" s="8" t="s">
        <v>122</v>
      </c>
      <c r="B122" s="13" t="s">
        <v>106</v>
      </c>
      <c r="C122" s="50">
        <f>C123+C125</f>
        <v>60399193.049999997</v>
      </c>
    </row>
    <row r="123" spans="1:3" ht="108" customHeight="1" x14ac:dyDescent="0.35">
      <c r="A123" s="9" t="s">
        <v>228</v>
      </c>
      <c r="B123" s="15" t="s">
        <v>240</v>
      </c>
      <c r="C123" s="51">
        <f>C124</f>
        <v>37390901.509999998</v>
      </c>
    </row>
    <row r="124" spans="1:3" ht="110.4" customHeight="1" x14ac:dyDescent="0.35">
      <c r="A124" s="9" t="s">
        <v>229</v>
      </c>
      <c r="B124" s="26" t="s">
        <v>241</v>
      </c>
      <c r="C124" s="51">
        <v>37390901.509999998</v>
      </c>
    </row>
    <row r="125" spans="1:3" ht="36" x14ac:dyDescent="0.35">
      <c r="A125" s="9" t="s">
        <v>121</v>
      </c>
      <c r="B125" s="14" t="s">
        <v>107</v>
      </c>
      <c r="C125" s="51">
        <f>C126</f>
        <v>23008291.539999999</v>
      </c>
    </row>
    <row r="126" spans="1:3" ht="36" x14ac:dyDescent="0.35">
      <c r="A126" s="9" t="s">
        <v>120</v>
      </c>
      <c r="B126" s="14" t="s">
        <v>108</v>
      </c>
      <c r="C126" s="51">
        <v>23008291.539999999</v>
      </c>
    </row>
    <row r="127" spans="1:3" ht="52.2" x14ac:dyDescent="0.3">
      <c r="A127" s="8" t="s">
        <v>243</v>
      </c>
      <c r="B127" s="13" t="s">
        <v>242</v>
      </c>
      <c r="C127" s="50">
        <f>C128</f>
        <v>185546.62</v>
      </c>
    </row>
    <row r="128" spans="1:3" ht="56.4" customHeight="1" x14ac:dyDescent="0.35">
      <c r="A128" s="9" t="s">
        <v>245</v>
      </c>
      <c r="B128" s="14" t="s">
        <v>244</v>
      </c>
      <c r="C128" s="51">
        <v>185546.62</v>
      </c>
    </row>
    <row r="129" spans="1:6" ht="34.799999999999997" x14ac:dyDescent="0.3">
      <c r="A129" s="8" t="s">
        <v>149</v>
      </c>
      <c r="B129" s="13" t="s">
        <v>109</v>
      </c>
      <c r="C129" s="50">
        <f>C130</f>
        <v>482245</v>
      </c>
    </row>
    <row r="130" spans="1:6" ht="36" x14ac:dyDescent="0.35">
      <c r="A130" s="9" t="s">
        <v>110</v>
      </c>
      <c r="B130" s="14" t="s">
        <v>111</v>
      </c>
      <c r="C130" s="51">
        <v>482245</v>
      </c>
    </row>
    <row r="131" spans="1:6" s="34" customFormat="1" ht="106.95" customHeight="1" x14ac:dyDescent="0.3">
      <c r="A131" s="8" t="s">
        <v>215</v>
      </c>
      <c r="B131" s="13" t="s">
        <v>217</v>
      </c>
      <c r="C131" s="50">
        <f>C132</f>
        <v>1064698.58</v>
      </c>
      <c r="D131" s="36"/>
    </row>
    <row r="132" spans="1:6" ht="108.6" customHeight="1" x14ac:dyDescent="0.35">
      <c r="A132" s="9" t="s">
        <v>218</v>
      </c>
      <c r="B132" s="14" t="s">
        <v>220</v>
      </c>
      <c r="C132" s="51">
        <v>1064698.58</v>
      </c>
    </row>
    <row r="133" spans="1:6" s="34" customFormat="1" ht="70.2" customHeight="1" x14ac:dyDescent="0.3">
      <c r="A133" s="8" t="s">
        <v>216</v>
      </c>
      <c r="B133" s="13" t="s">
        <v>222</v>
      </c>
      <c r="C133" s="50">
        <f>C134</f>
        <v>-6177466.79</v>
      </c>
      <c r="D133" s="37"/>
    </row>
    <row r="134" spans="1:6" ht="56.4" customHeight="1" x14ac:dyDescent="0.35">
      <c r="A134" s="9" t="s">
        <v>219</v>
      </c>
      <c r="B134" s="14" t="s">
        <v>221</v>
      </c>
      <c r="C134" s="51">
        <v>-6177466.79</v>
      </c>
      <c r="D134" s="37"/>
    </row>
    <row r="135" spans="1:6" s="41" customFormat="1" ht="30" customHeight="1" x14ac:dyDescent="0.3">
      <c r="A135" s="38" t="s">
        <v>112</v>
      </c>
      <c r="B135" s="39" t="s">
        <v>117</v>
      </c>
      <c r="C135" s="52">
        <f>C65+C19</f>
        <v>4627630741.9900007</v>
      </c>
      <c r="D135" s="40"/>
      <c r="F135" s="40"/>
    </row>
    <row r="136" spans="1:6" x14ac:dyDescent="0.3">
      <c r="B136" s="25"/>
      <c r="C136" s="50"/>
    </row>
    <row r="137" spans="1:6" x14ac:dyDescent="0.35">
      <c r="A137" s="7"/>
      <c r="C137" s="29"/>
    </row>
    <row r="138" spans="1:6" x14ac:dyDescent="0.35">
      <c r="A138" s="4"/>
      <c r="B138" s="5"/>
      <c r="C138" s="30"/>
    </row>
    <row r="139" spans="1:6" ht="17.399999999999999" x14ac:dyDescent="0.3">
      <c r="A139" s="4"/>
      <c r="B139" s="4"/>
      <c r="C139" s="29"/>
    </row>
    <row r="140" spans="1:6" ht="17.399999999999999" x14ac:dyDescent="0.3">
      <c r="A140" s="3"/>
      <c r="B140" s="4"/>
      <c r="C140" s="29"/>
    </row>
    <row r="141" spans="1:6" x14ac:dyDescent="0.35">
      <c r="A141" s="6" t="s">
        <v>99</v>
      </c>
      <c r="C141" s="31"/>
    </row>
    <row r="142" spans="1:6" x14ac:dyDescent="0.35">
      <c r="A142" s="1"/>
      <c r="C142" s="31"/>
    </row>
    <row r="143" spans="1:6" x14ac:dyDescent="0.35">
      <c r="C143" s="31"/>
    </row>
    <row r="144" spans="1:6" x14ac:dyDescent="0.35">
      <c r="C144" s="31"/>
    </row>
    <row r="145" spans="3:3" x14ac:dyDescent="0.35">
      <c r="C145" s="31"/>
    </row>
    <row r="146" spans="3:3" x14ac:dyDescent="0.35">
      <c r="C146" s="31"/>
    </row>
    <row r="147" spans="3:3" x14ac:dyDescent="0.35">
      <c r="C147" s="31"/>
    </row>
    <row r="148" spans="3:3" x14ac:dyDescent="0.35">
      <c r="C148" s="31"/>
    </row>
    <row r="149" spans="3:3" x14ac:dyDescent="0.35">
      <c r="C149" s="31"/>
    </row>
    <row r="150" spans="3:3" x14ac:dyDescent="0.35">
      <c r="C150" s="31"/>
    </row>
    <row r="151" spans="3:3" x14ac:dyDescent="0.35">
      <c r="C151" s="31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59055118110236227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2023-12-20T15:12:38Z</dcterms:modified>
</cp:coreProperties>
</file>