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 iterate="1"/>
</workbook>
</file>

<file path=xl/calcChain.xml><?xml version="1.0" encoding="utf-8"?>
<calcChain xmlns="http://schemas.openxmlformats.org/spreadsheetml/2006/main">
  <c r="D78" i="1" l="1"/>
  <c r="C78" i="1"/>
  <c r="D76" i="1"/>
  <c r="C76" i="1"/>
  <c r="D74" i="1"/>
  <c r="C74" i="1"/>
  <c r="D72" i="1"/>
  <c r="C72" i="1"/>
  <c r="D51" i="1" l="1"/>
  <c r="C51" i="1"/>
  <c r="D36" i="1" l="1"/>
  <c r="C36" i="1"/>
  <c r="D40" i="1" l="1"/>
  <c r="C40" i="1"/>
  <c r="D110" i="1" l="1"/>
  <c r="C110" i="1"/>
  <c r="D108" i="1"/>
  <c r="D107" i="1" s="1"/>
  <c r="C108" i="1"/>
  <c r="C107" i="1" s="1"/>
  <c r="C105" i="1"/>
  <c r="D103" i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D87" i="1"/>
  <c r="C87" i="1"/>
  <c r="C85" i="1"/>
  <c r="C83" i="1"/>
  <c r="D85" i="1"/>
  <c r="D83" i="1"/>
  <c r="D80" i="1"/>
  <c r="C80" i="1"/>
  <c r="D70" i="1"/>
  <c r="C70" i="1"/>
  <c r="D68" i="1"/>
  <c r="C68" i="1"/>
  <c r="D66" i="1"/>
  <c r="C66" i="1"/>
  <c r="D63" i="1"/>
  <c r="D62" i="1" s="1"/>
  <c r="C63" i="1"/>
  <c r="C62" i="1" s="1"/>
  <c r="C55" i="1"/>
  <c r="D55" i="1"/>
  <c r="D53" i="1"/>
  <c r="D50" i="1" s="1"/>
  <c r="C53" i="1"/>
  <c r="C50" i="1" s="1"/>
  <c r="D48" i="1"/>
  <c r="D47" i="1" s="1"/>
  <c r="C48" i="1"/>
  <c r="C47" i="1" s="1"/>
  <c r="D42" i="1"/>
  <c r="D34" i="1" s="1"/>
  <c r="C42" i="1"/>
  <c r="C34" i="1" s="1"/>
  <c r="C65" i="1" l="1"/>
  <c r="C82" i="1"/>
  <c r="D65" i="1"/>
  <c r="D46" i="1"/>
  <c r="C46" i="1"/>
  <c r="D44" i="1"/>
  <c r="C44" i="1"/>
  <c r="D20" i="1" l="1"/>
  <c r="C20" i="1"/>
  <c r="D22" i="1"/>
  <c r="C22" i="1"/>
  <c r="D24" i="1"/>
  <c r="C24" i="1"/>
  <c r="D28" i="1"/>
  <c r="C28" i="1"/>
  <c r="D31" i="1"/>
  <c r="C31" i="1"/>
  <c r="C61" i="1"/>
  <c r="C60" i="1" s="1"/>
  <c r="D105" i="1"/>
  <c r="D82" i="1" s="1"/>
  <c r="C19" i="1" l="1"/>
  <c r="C113" i="1" s="1"/>
  <c r="D19" i="1"/>
  <c r="D61" i="1"/>
  <c r="D60" i="1" s="1"/>
  <c r="D113" i="1" s="1"/>
</calcChain>
</file>

<file path=xl/sharedStrings.xml><?xml version="1.0" encoding="utf-8"?>
<sst xmlns="http://schemas.openxmlformats.org/spreadsheetml/2006/main" count="202" uniqueCount="202">
  <si>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</si>
  <si>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</si>
  <si>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</si>
  <si>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</si>
  <si>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</si>
  <si>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</si>
  <si>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</si>
  <si>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</si>
  <si>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</si>
  <si>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</si>
  <si>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</si>
  <si>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</si>
  <si>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</si>
  <si>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</si>
  <si>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</si>
  <si>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</si>
  <si>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</si>
  <si>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</si>
  <si>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</si>
  <si>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</si>
  <si>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</si>
  <si>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</si>
  <si>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</si>
  <si>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</si>
  <si>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</si>
  <si>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</si>
  <si>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</si>
  <si>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</si>
  <si>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</si>
  <si>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</si>
  <si>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</si>
  <si>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</si>
  <si>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</si>
  <si>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</si>
  <si>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</si>
  <si>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</si>
  <si>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</si>
  <si>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</si>
  <si>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</si>
  <si>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</si>
  <si>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</si>
  <si>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</si>
  <si>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</si>
  <si>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</si>
  <si>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</si>
  <si>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</si>
  <si>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</si>
  <si>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</si>
  <si>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</si>
  <si>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</si>
  <si>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</si>
  <si>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</si>
  <si>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</si>
  <si>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</si>
  <si>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</si>
  <si>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</si>
  <si>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</si>
  <si>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</si>
  <si>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</si>
  <si>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</si>
  <si>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</si>
  <si>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</si>
  <si>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</si>
  <si>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</si>
  <si>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</si>
  <si>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</si>
  <si>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</si>
  <si>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</si>
  <si>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</si>
  <si>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</si>
  <si>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</si>
  <si>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</si>
  <si>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</si>
  <si>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</si>
  <si>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</si>
  <si>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</si>
  <si>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</si>
  <si>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</si>
  <si>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</si>
  <si>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</si>
  <si>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</si>
  <si>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</si>
  <si>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</si>
  <si>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</si>
  <si>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</si>
  <si>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</si>
  <si>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</si>
  <si>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</si>
  <si>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</si>
  <si>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</si>
  <si>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</si>
  <si>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</si>
  <si>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</si>
  <si>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</si>
  <si>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</si>
  <si>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</si>
  <si>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</si>
  <si>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</si>
  <si>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</si>
  <si>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</si>
  <si>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</si>
  <si>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</si>
  <si>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</si>
  <si>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</si>
  <si>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</si>
  <si>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</si>
  <si>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</si>
  <si>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</si>
  <si>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</si>
  <si>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</si>
  <si>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</si>
  <si>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</si>
  <si>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</si>
  <si>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</si>
  <si>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</si>
  <si>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</si>
  <si>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</si>
  <si>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</si>
  <si>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</si>
  <si>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</si>
  <si>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</si>
  <si>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</si>
  <si>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</si>
  <si>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</si>
  <si>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</si>
  <si>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</si>
  <si>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</si>
  <si>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</si>
  <si>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</si>
  <si>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</si>
  <si>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</si>
  <si>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</si>
  <si>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</si>
  <si>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</si>
  <si>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</si>
  <si>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</si>
  <si>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</si>
  <si>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</si>
  <si>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</si>
  <si>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</si>
  <si>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</si>
  <si>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</si>
  <si>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</si>
  <si>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</si>
  <si>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</si>
  <si>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</si>
  <si>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</si>
  <si>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</si>
  <si>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</si>
  <si>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</si>
  <si>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</si>
  <si>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</si>
  <si>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</si>
  <si>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</si>
  <si>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</si>
  <si>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</si>
  <si>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</si>
  <si>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</si>
  <si>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</si>
  <si>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</si>
  <si>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</si>
  <si>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</si>
  <si>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</si>
  <si>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</si>
  <si>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</si>
  <si>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</si>
  <si>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</si>
  <si>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</si>
  <si>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</si>
  <si>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</si>
  <si>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</si>
  <si>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</si>
  <si>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</si>
  <si>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</si>
  <si>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</si>
  <si>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</si>
  <si>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</si>
  <si>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</si>
  <si>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</si>
  <si>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</si>
  <si>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</si>
  <si>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</si>
  <si>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</si>
  <si>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</si>
  <si>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</si>
  <si>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</si>
  <si>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</si>
  <si>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</si>
  <si>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</si>
  <si>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</si>
  <si>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</si>
  <si>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</si>
  <si>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</si>
  <si>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</si>
  <si>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</si>
  <si>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</si>
  <si>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</si>
  <si>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</si>
  <si>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</si>
  <si>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</si>
  <si>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</si>
  <si>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от 23 сентября 2022 г.  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</si>
</sst>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topLeftCell="A34" zoomScale="75" zoomScaleNormal="75" zoomScaleSheetLayoutView="75" workbookViewId="0">
      <selection activeCell="B1" sqref="A1:D36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</cols>
  <sheetData>
    <row r="1" spans="1:4" ht="18" x14ac:dyDescent="0.35">
      <c r="A1" s="1"/>
      <c r="C1" s="35" t="s">
        <v>180</v>
      </c>
      <c r="D1" s="35"/>
    </row>
    <row r="2" spans="1:4" ht="18" x14ac:dyDescent="0.35">
      <c r="A2" s="1" t="s">
        <v>152</v>
      </c>
      <c r="C2" s="36" t="s">
        <v>153</v>
      </c>
      <c r="D2" s="36"/>
    </row>
    <row r="3" spans="1:4" ht="18" x14ac:dyDescent="0.3">
      <c r="C3" s="37" t="s">
        <v>154</v>
      </c>
      <c r="D3" s="37"/>
    </row>
    <row r="4" spans="1:4" ht="18" x14ac:dyDescent="0.35">
      <c r="C4" s="36" t="s">
        <v>155</v>
      </c>
      <c r="D4" s="36"/>
    </row>
    <row r="5" spans="1:4" ht="18" x14ac:dyDescent="0.35">
      <c r="B5" s="2" t="s">
        <v>156</v>
      </c>
      <c r="C5" s="35" t="s">
        <v>201</v>
      </c>
      <c r="D5" s="35"/>
    </row>
    <row r="6" spans="1:4" ht="18" x14ac:dyDescent="0.3">
      <c r="A6" s="3"/>
    </row>
    <row r="8" spans="1:4" ht="18" x14ac:dyDescent="0.3">
      <c r="A8" s="38" t="s">
        <v>0</v>
      </c>
      <c r="B8" s="38"/>
      <c r="C8" s="38"/>
      <c r="D8" s="38"/>
    </row>
    <row r="10" spans="1:4" ht="18" x14ac:dyDescent="0.3">
      <c r="A10" s="38" t="s">
        <v>1</v>
      </c>
      <c r="B10" s="38"/>
      <c r="C10" s="38"/>
      <c r="D10" s="38"/>
    </row>
    <row r="11" spans="1:4" ht="18" x14ac:dyDescent="0.3">
      <c r="A11" s="38" t="s">
        <v>158</v>
      </c>
      <c r="B11" s="38"/>
      <c r="C11" s="38"/>
      <c r="D11" s="38"/>
    </row>
    <row r="13" spans="1:4" ht="18" x14ac:dyDescent="0.3">
      <c r="A13" s="41" t="s">
        <v>2</v>
      </c>
      <c r="B13" s="41"/>
      <c r="C13" s="41"/>
      <c r="D13" s="41"/>
    </row>
    <row r="14" spans="1:4" x14ac:dyDescent="0.3">
      <c r="A14" s="34" t="s">
        <v>151</v>
      </c>
      <c r="B14" s="34" t="s">
        <v>3</v>
      </c>
      <c r="C14" s="39" t="s">
        <v>4</v>
      </c>
      <c r="D14" s="39"/>
    </row>
    <row r="15" spans="1:4" x14ac:dyDescent="0.3">
      <c r="A15" s="34"/>
      <c r="B15" s="34"/>
      <c r="C15" s="39"/>
      <c r="D15" s="39"/>
    </row>
    <row r="16" spans="1:4" x14ac:dyDescent="0.3">
      <c r="A16" s="34"/>
      <c r="B16" s="34"/>
      <c r="C16" s="40">
        <v>2023</v>
      </c>
      <c r="D16" s="40">
        <v>2024</v>
      </c>
    </row>
    <row r="17" spans="1:4" x14ac:dyDescent="0.3">
      <c r="A17" s="34"/>
      <c r="B17" s="34"/>
      <c r="C17" s="40"/>
      <c r="D17" s="40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17.399999999999999" x14ac:dyDescent="0.3">
      <c r="A19" s="5" t="s">
        <v>5</v>
      </c>
      <c r="B19" s="18" t="s">
        <v>6</v>
      </c>
      <c r="C19" s="26">
        <f>C20+C22+C24+C28+C31+C34+C44+C46+C55+C59</f>
        <v>988511995.68000007</v>
      </c>
      <c r="D19" s="26">
        <f>D20+D22+D24+D28+D31+D34+D44+D46+D55+D59</f>
        <v>1007605235.6800001</v>
      </c>
    </row>
    <row r="20" spans="1:4" ht="17.399999999999999" x14ac:dyDescent="0.3">
      <c r="A20" s="5" t="s">
        <v>7</v>
      </c>
      <c r="B20" s="11" t="s">
        <v>8</v>
      </c>
      <c r="C20" s="26">
        <f>C21</f>
        <v>494310000</v>
      </c>
      <c r="D20" s="26">
        <f>D21</f>
        <v>511612000</v>
      </c>
    </row>
    <row r="21" spans="1:4" ht="18" x14ac:dyDescent="0.35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52.2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6" x14ac:dyDescent="0.35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17.399999999999999" x14ac:dyDescent="0.3">
      <c r="A24" s="5" t="s">
        <v>15</v>
      </c>
      <c r="B24" s="11" t="s">
        <v>17</v>
      </c>
      <c r="C24" s="26">
        <f>C25+C26+C27</f>
        <v>75997000</v>
      </c>
      <c r="D24" s="26">
        <f>D25+D26+D27</f>
        <v>77238000</v>
      </c>
    </row>
    <row r="25" spans="1:4" ht="36" x14ac:dyDescent="0.35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" x14ac:dyDescent="0.35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6" x14ac:dyDescent="0.35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17.399999999999999" x14ac:dyDescent="0.3">
      <c r="A28" s="5" t="s">
        <v>23</v>
      </c>
      <c r="B28" s="11" t="s">
        <v>24</v>
      </c>
      <c r="C28" s="26">
        <f>C29+C30</f>
        <v>220784000</v>
      </c>
      <c r="D28" s="26">
        <f>D29+D30</f>
        <v>220784000</v>
      </c>
    </row>
    <row r="29" spans="1:4" ht="18" x14ac:dyDescent="0.3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" x14ac:dyDescent="0.3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17.399999999999999" x14ac:dyDescent="0.3">
      <c r="A31" s="5" t="s">
        <v>29</v>
      </c>
      <c r="B31" s="11" t="s">
        <v>30</v>
      </c>
      <c r="C31" s="26">
        <f>C32+C33</f>
        <v>17694000</v>
      </c>
      <c r="D31" s="26">
        <f>D32+D33</f>
        <v>18384000</v>
      </c>
    </row>
    <row r="32" spans="1:4" ht="36" x14ac:dyDescent="0.35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4" x14ac:dyDescent="0.35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2.2" x14ac:dyDescent="0.3">
      <c r="A34" s="5" t="s">
        <v>35</v>
      </c>
      <c r="B34" s="5" t="s">
        <v>36</v>
      </c>
      <c r="C34" s="26">
        <f>C35+C36+C42+C40</f>
        <v>97693235.700000003</v>
      </c>
      <c r="D34" s="26">
        <f>D35+D36+D42+D40</f>
        <v>97723235.700000003</v>
      </c>
    </row>
    <row r="35" spans="1:4" ht="108" x14ac:dyDescent="0.35">
      <c r="A35" s="6" t="s">
        <v>159</v>
      </c>
      <c r="B35" s="19" t="s">
        <v>160</v>
      </c>
      <c r="C35" s="27">
        <v>121165</v>
      </c>
      <c r="D35" s="27">
        <v>121165</v>
      </c>
    </row>
    <row r="36" spans="1:4" ht="108" x14ac:dyDescent="0.35">
      <c r="A36" s="6" t="s">
        <v>37</v>
      </c>
      <c r="B36" s="10" t="s">
        <v>38</v>
      </c>
      <c r="C36" s="27">
        <f>C37+C38+C39</f>
        <v>94754642.980000004</v>
      </c>
      <c r="D36" s="27">
        <f>D37+D38+D39</f>
        <v>94754642.980000004</v>
      </c>
    </row>
    <row r="37" spans="1:4" ht="90" x14ac:dyDescent="0.35">
      <c r="A37" s="6" t="s">
        <v>39</v>
      </c>
      <c r="B37" s="10" t="s">
        <v>40</v>
      </c>
      <c r="C37" s="27">
        <v>91284000</v>
      </c>
      <c r="D37" s="27">
        <v>91284000</v>
      </c>
    </row>
    <row r="38" spans="1:4" ht="108" x14ac:dyDescent="0.35">
      <c r="A38" s="6" t="s">
        <v>41</v>
      </c>
      <c r="B38" s="10" t="s">
        <v>42</v>
      </c>
      <c r="C38" s="27">
        <v>1396872</v>
      </c>
      <c r="D38" s="27">
        <v>1396872</v>
      </c>
    </row>
    <row r="39" spans="1:4" ht="54" x14ac:dyDescent="0.35">
      <c r="A39" s="6" t="s">
        <v>43</v>
      </c>
      <c r="B39" s="10" t="s">
        <v>44</v>
      </c>
      <c r="C39" s="27">
        <v>2073770.98</v>
      </c>
      <c r="D39" s="27">
        <v>2073770.98</v>
      </c>
    </row>
    <row r="40" spans="1:4" ht="72" x14ac:dyDescent="0.35">
      <c r="A40" s="6" t="s">
        <v>178</v>
      </c>
      <c r="B40" s="10" t="s">
        <v>179</v>
      </c>
      <c r="C40" s="27">
        <f>C41</f>
        <v>9427.7199999999993</v>
      </c>
      <c r="D40" s="27">
        <f>D41</f>
        <v>9427.7199999999993</v>
      </c>
    </row>
    <row r="41" spans="1:4" ht="72" x14ac:dyDescent="0.35">
      <c r="A41" s="6" t="s">
        <v>161</v>
      </c>
      <c r="B41" s="10" t="s">
        <v>162</v>
      </c>
      <c r="C41" s="27">
        <v>9427.7199999999993</v>
      </c>
      <c r="D41" s="27">
        <v>9427.7199999999993</v>
      </c>
    </row>
    <row r="42" spans="1:4" ht="108" x14ac:dyDescent="0.35">
      <c r="A42" s="6" t="s">
        <v>45</v>
      </c>
      <c r="B42" s="10" t="s">
        <v>46</v>
      </c>
      <c r="C42" s="27">
        <f>C43</f>
        <v>2808000</v>
      </c>
      <c r="D42" s="27">
        <f>D43</f>
        <v>2838000</v>
      </c>
    </row>
    <row r="43" spans="1:4" ht="108" x14ac:dyDescent="0.35">
      <c r="A43" s="6" t="s">
        <v>47</v>
      </c>
      <c r="B43" s="10" t="s">
        <v>163</v>
      </c>
      <c r="C43" s="27">
        <v>2808000</v>
      </c>
      <c r="D43" s="27">
        <v>2838000</v>
      </c>
    </row>
    <row r="44" spans="1:4" ht="34.799999999999997" x14ac:dyDescent="0.3">
      <c r="A44" s="5" t="s">
        <v>48</v>
      </c>
      <c r="B44" s="11" t="s">
        <v>49</v>
      </c>
      <c r="C44" s="26">
        <f>C45</f>
        <v>3211280</v>
      </c>
      <c r="D44" s="26">
        <f>D45</f>
        <v>3211280</v>
      </c>
    </row>
    <row r="45" spans="1:4" ht="18" x14ac:dyDescent="0.35">
      <c r="A45" s="6" t="s">
        <v>50</v>
      </c>
      <c r="B45" s="10" t="s">
        <v>51</v>
      </c>
      <c r="C45" s="27">
        <v>3211280</v>
      </c>
      <c r="D45" s="27">
        <v>3211280</v>
      </c>
    </row>
    <row r="46" spans="1:4" ht="34.799999999999997" x14ac:dyDescent="0.3">
      <c r="A46" s="5" t="s">
        <v>52</v>
      </c>
      <c r="B46" s="11" t="s">
        <v>53</v>
      </c>
      <c r="C46" s="29">
        <f>C47+C50</f>
        <v>22920564.98</v>
      </c>
      <c r="D46" s="29">
        <f>D47+D50</f>
        <v>22920564.98</v>
      </c>
    </row>
    <row r="47" spans="1:4" ht="18" x14ac:dyDescent="0.35">
      <c r="A47" s="6" t="s">
        <v>54</v>
      </c>
      <c r="B47" s="10" t="s">
        <v>56</v>
      </c>
      <c r="C47" s="27">
        <f>C48</f>
        <v>22878920.18</v>
      </c>
      <c r="D47" s="27">
        <f>D48</f>
        <v>22878920.18</v>
      </c>
    </row>
    <row r="48" spans="1:4" ht="18" x14ac:dyDescent="0.35">
      <c r="A48" s="6" t="s">
        <v>55</v>
      </c>
      <c r="B48" s="10" t="s">
        <v>57</v>
      </c>
      <c r="C48" s="27">
        <f>C49</f>
        <v>22878920.18</v>
      </c>
      <c r="D48" s="27">
        <f>D49</f>
        <v>22878920.18</v>
      </c>
    </row>
    <row r="49" spans="1:4" ht="38.4" x14ac:dyDescent="0.35">
      <c r="A49" s="6" t="s">
        <v>58</v>
      </c>
      <c r="B49" s="10" t="s">
        <v>164</v>
      </c>
      <c r="C49" s="27">
        <v>22878920.18</v>
      </c>
      <c r="D49" s="27">
        <v>22878920.18</v>
      </c>
    </row>
    <row r="50" spans="1:4" ht="36" x14ac:dyDescent="0.35">
      <c r="A50" s="6" t="s">
        <v>165</v>
      </c>
      <c r="B50" s="10" t="s">
        <v>166</v>
      </c>
      <c r="C50" s="27">
        <f>C53+C51</f>
        <v>41644.800000000003</v>
      </c>
      <c r="D50" s="27">
        <f>D53+D51</f>
        <v>41644.800000000003</v>
      </c>
    </row>
    <row r="51" spans="1:4" ht="54" x14ac:dyDescent="0.35">
      <c r="A51" s="6" t="s">
        <v>181</v>
      </c>
      <c r="B51" s="10" t="s">
        <v>183</v>
      </c>
      <c r="C51" s="27">
        <f>C52</f>
        <v>11644.8</v>
      </c>
      <c r="D51" s="27">
        <f>D52</f>
        <v>11644.8</v>
      </c>
    </row>
    <row r="52" spans="1:4" ht="72" x14ac:dyDescent="0.35">
      <c r="A52" s="6" t="s">
        <v>182</v>
      </c>
      <c r="B52" s="10" t="s">
        <v>184</v>
      </c>
      <c r="C52" s="27">
        <v>11644.8</v>
      </c>
      <c r="D52" s="27">
        <v>11644.8</v>
      </c>
    </row>
    <row r="53" spans="1:4" ht="36" x14ac:dyDescent="0.35">
      <c r="A53" s="6" t="s">
        <v>167</v>
      </c>
      <c r="B53" s="10" t="s">
        <v>168</v>
      </c>
      <c r="C53" s="27">
        <f>C54</f>
        <v>30000</v>
      </c>
      <c r="D53" s="27">
        <f>D54</f>
        <v>30000</v>
      </c>
    </row>
    <row r="54" spans="1:4" ht="54" x14ac:dyDescent="0.35">
      <c r="A54" s="6" t="s">
        <v>169</v>
      </c>
      <c r="B54" s="10" t="s">
        <v>170</v>
      </c>
      <c r="C54" s="27">
        <v>30000</v>
      </c>
      <c r="D54" s="27">
        <v>30000</v>
      </c>
    </row>
    <row r="55" spans="1:4" ht="34.799999999999997" x14ac:dyDescent="0.3">
      <c r="A55" s="5" t="s">
        <v>59</v>
      </c>
      <c r="B55" s="11" t="s">
        <v>61</v>
      </c>
      <c r="C55" s="26">
        <f>C56+C57+C58</f>
        <v>11700000</v>
      </c>
      <c r="D55" s="26">
        <f>D56+D57+D58</f>
        <v>11900000</v>
      </c>
    </row>
    <row r="56" spans="1:4" ht="108" x14ac:dyDescent="0.35">
      <c r="A56" s="6" t="s">
        <v>60</v>
      </c>
      <c r="B56" s="10" t="s">
        <v>62</v>
      </c>
      <c r="C56" s="27">
        <v>3000000</v>
      </c>
      <c r="D56" s="27">
        <v>3200000</v>
      </c>
    </row>
    <row r="57" spans="1:4" ht="36" x14ac:dyDescent="0.35">
      <c r="A57" s="6" t="s">
        <v>63</v>
      </c>
      <c r="B57" s="10" t="s">
        <v>64</v>
      </c>
      <c r="C57" s="27">
        <v>7000000</v>
      </c>
      <c r="D57" s="27">
        <v>7000000</v>
      </c>
    </row>
    <row r="58" spans="1:4" ht="90" x14ac:dyDescent="0.35">
      <c r="A58" s="6" t="s">
        <v>65</v>
      </c>
      <c r="B58" s="10" t="s">
        <v>66</v>
      </c>
      <c r="C58" s="27">
        <v>1700000</v>
      </c>
      <c r="D58" s="27">
        <v>1700000</v>
      </c>
    </row>
    <row r="59" spans="1:4" ht="17.399999999999999" x14ac:dyDescent="0.3">
      <c r="A59" s="5" t="s">
        <v>67</v>
      </c>
      <c r="B59" s="11" t="s">
        <v>68</v>
      </c>
      <c r="C59" s="26">
        <v>2434765</v>
      </c>
      <c r="D59" s="26">
        <v>2384765</v>
      </c>
    </row>
    <row r="60" spans="1:4" ht="17.399999999999999" x14ac:dyDescent="0.3">
      <c r="A60" s="9" t="s">
        <v>69</v>
      </c>
      <c r="B60" s="11" t="s">
        <v>70</v>
      </c>
      <c r="C60" s="26">
        <f>C61+C110</f>
        <v>2754622509.1900001</v>
      </c>
      <c r="D60" s="26">
        <f>D61+D110</f>
        <v>2874550267.8499994</v>
      </c>
    </row>
    <row r="61" spans="1:4" ht="52.2" x14ac:dyDescent="0.3">
      <c r="A61" s="9" t="s">
        <v>71</v>
      </c>
      <c r="B61" s="12" t="s">
        <v>72</v>
      </c>
      <c r="C61" s="30">
        <f>C62+C65+C82+C107</f>
        <v>2754037732.5500002</v>
      </c>
      <c r="D61" s="30">
        <f>D62+D65+D82+D107</f>
        <v>2873965491.2099996</v>
      </c>
    </row>
    <row r="62" spans="1:4" ht="34.799999999999997" x14ac:dyDescent="0.3">
      <c r="A62" s="9" t="s">
        <v>73</v>
      </c>
      <c r="B62" s="18" t="s">
        <v>74</v>
      </c>
      <c r="C62" s="26">
        <f>C63</f>
        <v>354118000</v>
      </c>
      <c r="D62" s="31">
        <f>D63</f>
        <v>287377000</v>
      </c>
    </row>
    <row r="63" spans="1:4" ht="18" x14ac:dyDescent="0.35">
      <c r="A63" s="6" t="s">
        <v>75</v>
      </c>
      <c r="B63" s="20" t="s">
        <v>76</v>
      </c>
      <c r="C63" s="27">
        <f>C64</f>
        <v>354118000</v>
      </c>
      <c r="D63" s="27">
        <f>D64</f>
        <v>287377000</v>
      </c>
    </row>
    <row r="64" spans="1:4" ht="54" x14ac:dyDescent="0.35">
      <c r="A64" s="6" t="s">
        <v>77</v>
      </c>
      <c r="B64" s="10" t="s">
        <v>78</v>
      </c>
      <c r="C64" s="27">
        <v>354118000</v>
      </c>
      <c r="D64" s="32">
        <v>287377000</v>
      </c>
    </row>
    <row r="65" spans="1:4" ht="34.799999999999997" x14ac:dyDescent="0.3">
      <c r="A65" s="9" t="s">
        <v>79</v>
      </c>
      <c r="B65" s="11" t="s">
        <v>80</v>
      </c>
      <c r="C65" s="26">
        <f>C66+C68+C70+C80+C72+C74+C76+C78</f>
        <v>213713099.75</v>
      </c>
      <c r="D65" s="26">
        <f>D66+D68+D70+D80+D72+D74+D76+D78</f>
        <v>328160517.13999999</v>
      </c>
    </row>
    <row r="66" spans="1:4" ht="72" x14ac:dyDescent="0.35">
      <c r="A66" s="8" t="s">
        <v>81</v>
      </c>
      <c r="B66" s="10" t="s">
        <v>82</v>
      </c>
      <c r="C66" s="27">
        <f>C67</f>
        <v>1418535.35</v>
      </c>
      <c r="D66" s="27">
        <f>D67</f>
        <v>1602665.11</v>
      </c>
    </row>
    <row r="67" spans="1:4" ht="72" x14ac:dyDescent="0.35">
      <c r="A67" s="8" t="s">
        <v>83</v>
      </c>
      <c r="B67" s="10" t="s">
        <v>84</v>
      </c>
      <c r="C67" s="27">
        <v>1418535.35</v>
      </c>
      <c r="D67" s="27">
        <v>1602665.11</v>
      </c>
    </row>
    <row r="68" spans="1:4" ht="72" x14ac:dyDescent="0.35">
      <c r="A68" s="8" t="s">
        <v>85</v>
      </c>
      <c r="B68" s="10" t="s">
        <v>86</v>
      </c>
      <c r="C68" s="27">
        <f>C69</f>
        <v>66335219.600000001</v>
      </c>
      <c r="D68" s="27">
        <f>D69</f>
        <v>66335219.600000001</v>
      </c>
    </row>
    <row r="69" spans="1:4" ht="90" x14ac:dyDescent="0.35">
      <c r="A69" s="8" t="s">
        <v>87</v>
      </c>
      <c r="B69" s="10" t="s">
        <v>89</v>
      </c>
      <c r="C69" s="27">
        <v>66335219.600000001</v>
      </c>
      <c r="D69" s="27">
        <v>66335219.600000001</v>
      </c>
    </row>
    <row r="70" spans="1:4" ht="54" x14ac:dyDescent="0.35">
      <c r="A70" s="8" t="s">
        <v>88</v>
      </c>
      <c r="B70" s="10" t="s">
        <v>171</v>
      </c>
      <c r="C70" s="27">
        <f>C71</f>
        <v>197303.36</v>
      </c>
      <c r="D70" s="27">
        <f>D71</f>
        <v>200714.62</v>
      </c>
    </row>
    <row r="71" spans="1:4" ht="54" x14ac:dyDescent="0.35">
      <c r="A71" s="8" t="s">
        <v>172</v>
      </c>
      <c r="B71" s="10" t="s">
        <v>173</v>
      </c>
      <c r="C71" s="27">
        <v>197303.36</v>
      </c>
      <c r="D71" s="27">
        <v>200714.62</v>
      </c>
    </row>
    <row r="72" spans="1:4" ht="18" x14ac:dyDescent="0.35">
      <c r="A72" s="8" t="s">
        <v>185</v>
      </c>
      <c r="B72" s="10" t="s">
        <v>187</v>
      </c>
      <c r="C72" s="27">
        <f>C73</f>
        <v>5934082.5300000003</v>
      </c>
      <c r="D72" s="27">
        <f>D73</f>
        <v>187162409.53</v>
      </c>
    </row>
    <row r="73" spans="1:4" ht="36" x14ac:dyDescent="0.35">
      <c r="A73" s="8" t="s">
        <v>186</v>
      </c>
      <c r="B73" s="10" t="s">
        <v>188</v>
      </c>
      <c r="C73" s="27">
        <v>5934082.5300000003</v>
      </c>
      <c r="D73" s="27">
        <v>187162409.53</v>
      </c>
    </row>
    <row r="74" spans="1:4" ht="36" x14ac:dyDescent="0.35">
      <c r="A74" s="8" t="s">
        <v>190</v>
      </c>
      <c r="B74" s="10" t="s">
        <v>189</v>
      </c>
      <c r="C74" s="27">
        <f>C75</f>
        <v>0</v>
      </c>
      <c r="D74" s="27">
        <f>D75</f>
        <v>7913804</v>
      </c>
    </row>
    <row r="75" spans="1:4" ht="36" x14ac:dyDescent="0.35">
      <c r="A75" s="8" t="s">
        <v>191</v>
      </c>
      <c r="B75" s="10" t="s">
        <v>192</v>
      </c>
      <c r="C75" s="27">
        <v>0</v>
      </c>
      <c r="D75" s="27">
        <v>7913804</v>
      </c>
    </row>
    <row r="76" spans="1:4" ht="36" x14ac:dyDescent="0.35">
      <c r="A76" s="8" t="s">
        <v>194</v>
      </c>
      <c r="B76" s="10" t="s">
        <v>193</v>
      </c>
      <c r="C76" s="27">
        <f>C77</f>
        <v>47500000</v>
      </c>
      <c r="D76" s="27">
        <f>D77</f>
        <v>47500000</v>
      </c>
    </row>
    <row r="77" spans="1:4" ht="54" x14ac:dyDescent="0.35">
      <c r="A77" s="8" t="s">
        <v>196</v>
      </c>
      <c r="B77" s="10" t="s">
        <v>195</v>
      </c>
      <c r="C77" s="27">
        <v>47500000</v>
      </c>
      <c r="D77" s="27">
        <v>47500000</v>
      </c>
    </row>
    <row r="78" spans="1:4" ht="36" x14ac:dyDescent="0.35">
      <c r="A78" s="8" t="s">
        <v>197</v>
      </c>
      <c r="B78" s="10" t="s">
        <v>199</v>
      </c>
      <c r="C78" s="27">
        <f>C79</f>
        <v>69747504.629999995</v>
      </c>
      <c r="D78" s="27">
        <f>D79</f>
        <v>0</v>
      </c>
    </row>
    <row r="79" spans="1:4" ht="54" x14ac:dyDescent="0.35">
      <c r="A79" s="8" t="s">
        <v>198</v>
      </c>
      <c r="B79" s="10" t="s">
        <v>200</v>
      </c>
      <c r="C79" s="27">
        <v>69747504.629999995</v>
      </c>
      <c r="D79" s="27">
        <v>0</v>
      </c>
    </row>
    <row r="80" spans="1:4" ht="18" x14ac:dyDescent="0.35">
      <c r="A80" s="8" t="s">
        <v>90</v>
      </c>
      <c r="B80" s="10" t="s">
        <v>91</v>
      </c>
      <c r="C80" s="27">
        <f>C81</f>
        <v>22580454.280000001</v>
      </c>
      <c r="D80" s="27">
        <f>D81</f>
        <v>17445704.280000001</v>
      </c>
    </row>
    <row r="81" spans="1:4" ht="18" x14ac:dyDescent="0.35">
      <c r="A81" s="8" t="s">
        <v>92</v>
      </c>
      <c r="B81" s="10" t="s">
        <v>93</v>
      </c>
      <c r="C81" s="33">
        <v>22580454.280000001</v>
      </c>
      <c r="D81" s="33">
        <v>17445704.280000001</v>
      </c>
    </row>
    <row r="82" spans="1:4" ht="34.799999999999997" x14ac:dyDescent="0.3">
      <c r="A82" s="9" t="s">
        <v>94</v>
      </c>
      <c r="B82" s="11" t="s">
        <v>95</v>
      </c>
      <c r="C82" s="26">
        <f>C83+C85+C87+C89+C91+C93+C95+C97+C99+C101+C103+C105</f>
        <v>2184791974.9700003</v>
      </c>
      <c r="D82" s="26">
        <f>D83+D85+D87+D89+D91+D93+D95+D97+D99+D101+D103+D105</f>
        <v>2257013316.2399998</v>
      </c>
    </row>
    <row r="83" spans="1:4" ht="54" x14ac:dyDescent="0.35">
      <c r="A83" s="6" t="s">
        <v>96</v>
      </c>
      <c r="B83" s="10" t="s">
        <v>97</v>
      </c>
      <c r="C83" s="27">
        <f>C84</f>
        <v>1017867201.55</v>
      </c>
      <c r="D83" s="27">
        <f>D84</f>
        <v>1028891375.24</v>
      </c>
    </row>
    <row r="84" spans="1:4" ht="54" x14ac:dyDescent="0.35">
      <c r="A84" s="6" t="s">
        <v>98</v>
      </c>
      <c r="B84" s="10" t="s">
        <v>99</v>
      </c>
      <c r="C84" s="27">
        <v>1017867201.55</v>
      </c>
      <c r="D84" s="27">
        <v>1028891375.24</v>
      </c>
    </row>
    <row r="85" spans="1:4" ht="90" x14ac:dyDescent="0.35">
      <c r="A85" s="6" t="s">
        <v>100</v>
      </c>
      <c r="B85" s="10" t="s">
        <v>101</v>
      </c>
      <c r="C85" s="27">
        <f>C86</f>
        <v>25108111.920000002</v>
      </c>
      <c r="D85" s="27">
        <f>D86</f>
        <v>25108111.920000002</v>
      </c>
    </row>
    <row r="86" spans="1:4" ht="108" x14ac:dyDescent="0.35">
      <c r="A86" s="21" t="s">
        <v>102</v>
      </c>
      <c r="B86" s="22" t="s">
        <v>103</v>
      </c>
      <c r="C86" s="27">
        <v>25108111.920000002</v>
      </c>
      <c r="D86" s="27">
        <v>25108111.920000002</v>
      </c>
    </row>
    <row r="87" spans="1:4" ht="90" x14ac:dyDescent="0.35">
      <c r="A87" s="6" t="s">
        <v>104</v>
      </c>
      <c r="B87" s="10" t="s">
        <v>105</v>
      </c>
      <c r="C87" s="27">
        <f>C88</f>
        <v>109628657.01000001</v>
      </c>
      <c r="D87" s="27">
        <f>D88</f>
        <v>115774542.23</v>
      </c>
    </row>
    <row r="88" spans="1:4" ht="90" x14ac:dyDescent="0.35">
      <c r="A88" s="6" t="s">
        <v>106</v>
      </c>
      <c r="B88" s="10" t="s">
        <v>107</v>
      </c>
      <c r="C88" s="27">
        <v>109628657.01000001</v>
      </c>
      <c r="D88" s="27">
        <v>115774542.23</v>
      </c>
    </row>
    <row r="89" spans="1:4" ht="72" x14ac:dyDescent="0.35">
      <c r="A89" s="6" t="s">
        <v>108</v>
      </c>
      <c r="B89" s="13" t="s">
        <v>109</v>
      </c>
      <c r="C89" s="27">
        <f>C90</f>
        <v>17649.5</v>
      </c>
      <c r="D89" s="27">
        <f>D90</f>
        <v>15878.5</v>
      </c>
    </row>
    <row r="90" spans="1:4" ht="72" x14ac:dyDescent="0.35">
      <c r="A90" s="6" t="s">
        <v>110</v>
      </c>
      <c r="B90" s="13" t="s">
        <v>111</v>
      </c>
      <c r="C90" s="27">
        <v>17649.5</v>
      </c>
      <c r="D90" s="27">
        <v>15878.5</v>
      </c>
    </row>
    <row r="91" spans="1:4" ht="72" x14ac:dyDescent="0.35">
      <c r="A91" s="6" t="s">
        <v>112</v>
      </c>
      <c r="B91" s="10" t="s">
        <v>113</v>
      </c>
      <c r="C91" s="27">
        <f>C92</f>
        <v>9816271.4399999995</v>
      </c>
      <c r="D91" s="27">
        <f>D92</f>
        <v>10209944.23</v>
      </c>
    </row>
    <row r="92" spans="1:4" ht="90" x14ac:dyDescent="0.35">
      <c r="A92" s="6" t="s">
        <v>114</v>
      </c>
      <c r="B92" s="22" t="s">
        <v>115</v>
      </c>
      <c r="C92" s="27">
        <v>9816271.4399999995</v>
      </c>
      <c r="D92" s="27">
        <v>10209944.23</v>
      </c>
    </row>
    <row r="93" spans="1:4" ht="36" x14ac:dyDescent="0.35">
      <c r="A93" s="6" t="s">
        <v>116</v>
      </c>
      <c r="B93" s="10" t="s">
        <v>117</v>
      </c>
      <c r="C93" s="27">
        <f>C94</f>
        <v>81398902.319999993</v>
      </c>
      <c r="D93" s="27">
        <f>D94</f>
        <v>81398902.319999993</v>
      </c>
    </row>
    <row r="94" spans="1:4" ht="54" x14ac:dyDescent="0.35">
      <c r="A94" s="6" t="s">
        <v>118</v>
      </c>
      <c r="B94" s="10" t="s">
        <v>119</v>
      </c>
      <c r="C94" s="27">
        <v>81398902.319999993</v>
      </c>
      <c r="D94" s="27">
        <v>81398902.319999993</v>
      </c>
    </row>
    <row r="95" spans="1:4" ht="54" x14ac:dyDescent="0.35">
      <c r="A95" s="6" t="s">
        <v>120</v>
      </c>
      <c r="B95" s="13" t="s">
        <v>121</v>
      </c>
      <c r="C95" s="27">
        <f>C96</f>
        <v>430995962.18000001</v>
      </c>
      <c r="D95" s="27">
        <f>D96</f>
        <v>469338180.25</v>
      </c>
    </row>
    <row r="96" spans="1:4" ht="54" x14ac:dyDescent="0.35">
      <c r="A96" s="6" t="s">
        <v>122</v>
      </c>
      <c r="B96" s="13" t="s">
        <v>123</v>
      </c>
      <c r="C96" s="27">
        <v>430995962.18000001</v>
      </c>
      <c r="D96" s="27">
        <v>469338180.25</v>
      </c>
    </row>
    <row r="97" spans="1:4" ht="126" x14ac:dyDescent="0.35">
      <c r="A97" s="6" t="s">
        <v>174</v>
      </c>
      <c r="B97" s="13" t="s">
        <v>175</v>
      </c>
      <c r="C97" s="27">
        <f>C98</f>
        <v>43229655</v>
      </c>
      <c r="D97" s="27">
        <f>D98</f>
        <v>43229655</v>
      </c>
    </row>
    <row r="98" spans="1:4" ht="90" x14ac:dyDescent="0.35">
      <c r="A98" s="6" t="s">
        <v>176</v>
      </c>
      <c r="B98" s="13" t="s">
        <v>177</v>
      </c>
      <c r="C98" s="27">
        <v>43229655</v>
      </c>
      <c r="D98" s="27">
        <v>43229655</v>
      </c>
    </row>
    <row r="99" spans="1:4" ht="72" x14ac:dyDescent="0.35">
      <c r="A99" s="23" t="s">
        <v>124</v>
      </c>
      <c r="B99" s="10" t="s">
        <v>126</v>
      </c>
      <c r="C99" s="27">
        <f>C100</f>
        <v>27240514.649999999</v>
      </c>
      <c r="D99" s="27">
        <f>D100</f>
        <v>27859221.920000002</v>
      </c>
    </row>
    <row r="100" spans="1:4" ht="54" x14ac:dyDescent="0.35">
      <c r="A100" s="23" t="s">
        <v>125</v>
      </c>
      <c r="B100" s="10" t="s">
        <v>127</v>
      </c>
      <c r="C100" s="27">
        <v>27240514.649999999</v>
      </c>
      <c r="D100" s="27">
        <v>27859221.920000002</v>
      </c>
    </row>
    <row r="101" spans="1:4" ht="72" x14ac:dyDescent="0.35">
      <c r="A101" s="6" t="s">
        <v>128</v>
      </c>
      <c r="B101" s="10" t="s">
        <v>129</v>
      </c>
      <c r="C101" s="27">
        <f>C102</f>
        <v>3193164.17</v>
      </c>
      <c r="D101" s="27">
        <f>D102</f>
        <v>3142405.78</v>
      </c>
    </row>
    <row r="102" spans="1:4" ht="72" x14ac:dyDescent="0.35">
      <c r="A102" s="6" t="s">
        <v>130</v>
      </c>
      <c r="B102" s="10" t="s">
        <v>131</v>
      </c>
      <c r="C102" s="27">
        <v>3193164.17</v>
      </c>
      <c r="D102" s="27">
        <v>3142405.78</v>
      </c>
    </row>
    <row r="103" spans="1:4" ht="54" x14ac:dyDescent="0.35">
      <c r="A103" s="6" t="s">
        <v>132</v>
      </c>
      <c r="B103" s="13" t="s">
        <v>133</v>
      </c>
      <c r="C103" s="27">
        <f>C104</f>
        <v>145823302.44999999</v>
      </c>
      <c r="D103" s="27">
        <f>D104</f>
        <v>156565080.61000001</v>
      </c>
    </row>
    <row r="104" spans="1:4" ht="72" x14ac:dyDescent="0.35">
      <c r="A104" s="6" t="s">
        <v>134</v>
      </c>
      <c r="B104" s="13" t="s">
        <v>135</v>
      </c>
      <c r="C104" s="27">
        <v>145823302.44999999</v>
      </c>
      <c r="D104" s="27">
        <v>156565080.61000001</v>
      </c>
    </row>
    <row r="105" spans="1:4" ht="18" x14ac:dyDescent="0.35">
      <c r="A105" s="6" t="s">
        <v>136</v>
      </c>
      <c r="B105" s="10" t="s">
        <v>137</v>
      </c>
      <c r="C105" s="27">
        <f>C106</f>
        <v>290472582.77999997</v>
      </c>
      <c r="D105" s="27">
        <f>D106</f>
        <v>295480018.24000001</v>
      </c>
    </row>
    <row r="106" spans="1:4" ht="18" x14ac:dyDescent="0.35">
      <c r="A106" s="6" t="s">
        <v>138</v>
      </c>
      <c r="B106" s="10" t="s">
        <v>139</v>
      </c>
      <c r="C106" s="27">
        <v>290472582.77999997</v>
      </c>
      <c r="D106" s="27">
        <v>295480018.24000001</v>
      </c>
    </row>
    <row r="107" spans="1:4" ht="17.399999999999999" x14ac:dyDescent="0.3">
      <c r="A107" s="5" t="s">
        <v>140</v>
      </c>
      <c r="B107" s="11" t="s">
        <v>141</v>
      </c>
      <c r="C107" s="26">
        <f>C108</f>
        <v>1414657.83</v>
      </c>
      <c r="D107" s="26">
        <f>D108</f>
        <v>1414657.83</v>
      </c>
    </row>
    <row r="108" spans="1:4" ht="36" x14ac:dyDescent="0.35">
      <c r="A108" s="6" t="s">
        <v>142</v>
      </c>
      <c r="B108" s="10" t="s">
        <v>143</v>
      </c>
      <c r="C108" s="27">
        <f>C109</f>
        <v>1414657.83</v>
      </c>
      <c r="D108" s="27">
        <f>D109</f>
        <v>1414657.83</v>
      </c>
    </row>
    <row r="109" spans="1:4" ht="36" x14ac:dyDescent="0.35">
      <c r="A109" s="6" t="s">
        <v>144</v>
      </c>
      <c r="B109" s="10" t="s">
        <v>145</v>
      </c>
      <c r="C109" s="27">
        <v>1414657.83</v>
      </c>
      <c r="D109" s="27">
        <v>1414657.83</v>
      </c>
    </row>
    <row r="110" spans="1:4" ht="17.399999999999999" x14ac:dyDescent="0.3">
      <c r="A110" s="5" t="s">
        <v>146</v>
      </c>
      <c r="B110" s="11" t="s">
        <v>147</v>
      </c>
      <c r="C110" s="26">
        <f>C111</f>
        <v>584776.64</v>
      </c>
      <c r="D110" s="26">
        <f>D111</f>
        <v>584776.64</v>
      </c>
    </row>
    <row r="111" spans="1:4" ht="36" x14ac:dyDescent="0.35">
      <c r="A111" s="6" t="s">
        <v>148</v>
      </c>
      <c r="B111" s="10" t="s">
        <v>149</v>
      </c>
      <c r="C111" s="27">
        <v>584776.64</v>
      </c>
      <c r="D111" s="27">
        <v>584776.64</v>
      </c>
    </row>
    <row r="112" spans="1:4" ht="18" x14ac:dyDescent="0.35">
      <c r="A112" s="24"/>
      <c r="B112" s="25"/>
      <c r="C112" s="27"/>
      <c r="D112" s="27"/>
    </row>
    <row r="113" spans="1:4" ht="17.399999999999999" x14ac:dyDescent="0.3">
      <c r="A113" s="5" t="s">
        <v>150</v>
      </c>
      <c r="B113" s="11" t="s">
        <v>157</v>
      </c>
      <c r="C113" s="26">
        <f>C60+C19</f>
        <v>3743134504.8699999</v>
      </c>
      <c r="D113" s="26">
        <f>D60+D19</f>
        <v>3882155503.5299997</v>
      </c>
    </row>
    <row r="114" spans="1:4" ht="17.399999999999999" x14ac:dyDescent="0.3">
      <c r="A114" s="7"/>
      <c r="C114" s="17"/>
      <c r="D114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scale="92" fitToWidth="10" fitToHeight="10" orientation="landscape" r:id="rId1"/>
  <rowBreaks count="6" manualBreakCount="6">
    <brk id="25" max="3" man="1"/>
    <brk id="36" max="3" man="1"/>
    <brk id="47" max="3" man="1"/>
    <brk id="63" max="3" man="1"/>
    <brk id="87" max="3" man="1"/>
    <brk id="9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2022-09-23T11:40:46Z</dcterms:modified>
</cp:coreProperties>
</file>