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2" sheetId="2" r:id="rId1"/>
    <sheet name="Лист3" sheetId="3" r:id="rId2"/>
  </sheets>
  <definedNames>
    <definedName name="_xlnm.Print_Area" localSheetId="0">Лист2!$A$1:$D$41</definedName>
  </definedNames>
  <calcPr calcId="144525"/>
</workbook>
</file>

<file path=xl/calcChain.xml><?xml version="1.0" encoding="utf-8"?>
<calcChain xmlns="http://schemas.openxmlformats.org/spreadsheetml/2006/main">
  <c r="C20" i="2" l="1"/>
  <c r="D24" i="2"/>
  <c r="C24" i="2"/>
  <c r="D32" i="2" l="1"/>
  <c r="D31" i="2" s="1"/>
  <c r="C32" i="2"/>
  <c r="D26" i="2"/>
  <c r="D25" i="2" s="1"/>
  <c r="C26" i="2"/>
  <c r="D37" i="2"/>
  <c r="D36" i="2" s="1"/>
  <c r="D35" i="2" s="1"/>
  <c r="D34" i="2" s="1"/>
  <c r="D18" i="2"/>
  <c r="D29" i="2" l="1"/>
  <c r="D28" i="2" s="1"/>
  <c r="D27" i="2" s="1"/>
  <c r="D41" i="2"/>
  <c r="D40" i="2" s="1"/>
  <c r="D39" i="2" s="1"/>
  <c r="D38" i="2" s="1"/>
  <c r="D33" i="2" s="1"/>
  <c r="D23" i="2"/>
  <c r="D22" i="2" s="1"/>
  <c r="C41" i="2"/>
  <c r="C40" i="2" s="1"/>
  <c r="C39" i="2" s="1"/>
  <c r="C38" i="2" s="1"/>
  <c r="C37" i="2"/>
  <c r="C36" i="2" s="1"/>
  <c r="C35" i="2" s="1"/>
  <c r="C34" i="2" s="1"/>
  <c r="C31" i="2"/>
  <c r="C29" i="2"/>
  <c r="C28" i="2" s="1"/>
  <c r="C27" i="2" s="1"/>
  <c r="C25" i="2"/>
  <c r="C23" i="2"/>
  <c r="C22" i="2" s="1"/>
  <c r="C18" i="2"/>
  <c r="D20" i="2" l="1"/>
  <c r="C33" i="2"/>
</calcChain>
</file>

<file path=xl/sharedStrings.xml><?xml version="1.0" encoding="utf-8"?>
<sst xmlns="http://schemas.openxmlformats.org/spreadsheetml/2006/main" count="63" uniqueCount="60">
  <si>
    <t xml:space="preserve"> </t>
  </si>
  <si>
    <t xml:space="preserve">Совета депутатов </t>
  </si>
  <si>
    <t>городского округа</t>
  </si>
  <si>
    <t>Ставропольского края</t>
  </si>
  <si>
    <t>ИСТОЧНИКИ</t>
  </si>
  <si>
    <t>(рублей)</t>
  </si>
  <si>
    <t>Наименование</t>
  </si>
  <si>
    <t>Сумма</t>
  </si>
  <si>
    <t xml:space="preserve">Итого доходов бюджета </t>
  </si>
  <si>
    <t>-</t>
  </si>
  <si>
    <t xml:space="preserve">Итого расходов бюджета </t>
  </si>
  <si>
    <t>Всего источников финансирования дефицитов бюджетов</t>
  </si>
  <si>
    <t>Кредиты кредитных организаций в валюте Российской Федерации</t>
  </si>
  <si>
    <t>000 01 02 00 00 00 0000 000</t>
  </si>
  <si>
    <t>601 01 02 00 00 00 0000 700</t>
  </si>
  <si>
    <t>601 01 02 00 00 04 0000 710</t>
  </si>
  <si>
    <t>Погашение кредитов, предоставленных кредитными организациями в валюте Российской Федерации</t>
  </si>
  <si>
    <t>601 01 02 00 00 00 0000 800</t>
  </si>
  <si>
    <t>Погашение бюджетами городских округов кредитов от кредитных организаций в валюте Российской Федерации</t>
  </si>
  <si>
    <t>601 01 02 00 00 04 0000 810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</si>
  <si>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</si>
  <si>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</si>
  <si>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</si>
  <si>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</si>
  <si>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</si>
  <si>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</si>
  <si>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</si>
  <si>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 xml:space="preserve">Увеличение прочих остатков денежных средств бюджетов </t>
  </si>
  <si>
    <t>Увеличение прочих остатков денежных средств бюджетов городских округов</t>
  </si>
  <si>
    <t>Уменьшение остатков средств бюджетов</t>
  </si>
  <si>
    <t>Уменьшение прочих остатков 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</si>
  <si>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</si>
  <si>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</si>
  <si>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Код бюджетной классификации</t>
  </si>
  <si>
    <t>Дефицит (-)/ (профицит (+) бюджета</t>
  </si>
  <si>
    <t>604 01 03 01 00 00 0000 000</t>
  </si>
  <si>
    <t>604 01 03 01 00 00 0000 700</t>
  </si>
  <si>
    <t>604 01 03 01 00 04 0000 710</t>
  </si>
  <si>
    <t>604 01 03 01 00 00 0000 800</t>
  </si>
  <si>
    <t>604 01 03 01 00 04 0000 810</t>
  </si>
  <si>
    <t>604 01 05 00 00 00 0000 000</t>
  </si>
  <si>
    <t>604 01 05 00 00 00 0000 500</t>
  </si>
  <si>
    <t>604 01 05 02 00 00 0000 500</t>
  </si>
  <si>
    <t>604 01 05 02 01 00 0000 510</t>
  </si>
  <si>
    <t>604 01 05 02 01 04 0000 510</t>
  </si>
  <si>
    <t>604 01 05 00 00 00 0000 600</t>
  </si>
  <si>
    <t>604 01 05 02 00 00 0000 600</t>
  </si>
  <si>
    <t>604 01 05 02 01 00 0000 610</t>
  </si>
  <si>
    <t>604 01 05 02 01 04 0000 610</t>
  </si>
  <si>
    <t>к решению Минераловодского</t>
  </si>
  <si>
    <t>604 01 03 0 000 00 0000 000</t>
  </si>
  <si>
    <t>2023 год</t>
  </si>
  <si>
    <t>2024 год</t>
  </si>
  <si>
    <t>финансирования дефицита местного бюджета и погашения долговых обязательств Минераловодского городского округа  Ставропольского края  на плановый период 2023 и 2024 годов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</si>
  <si>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</si>
  <si>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бюджетами городских округов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</si>
  <si>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</si>
  <si>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</si>
  <si>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 xml:space="preserve">Приложение  2                                                </t>
  </si>
  <si>
    <t xml:space="preserve">от  18 февраля 2022 г.    № 150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</si>
</sst>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FF"/>
      <name val="Calibri"/>
      <family val="2"/>
      <scheme val="minor"/>
    </font>
    <font>
      <sz val="14"/>
      <color rgb="FF66003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3" fontId="4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right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164" fontId="2" fillId="0" borderId="0" xfId="0" applyNumberFormat="1" applyFont="1" applyAlignment="1">
      <alignment horizont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7" fillId="0" borderId="0" xfId="0" applyFont="1"/>
    <xf numFmtId="0" fontId="3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64" fontId="8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0033"/>
      <color rgb="FF0000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tabSelected="1" workbookViewId="0">
      <selection activeCell="C4" sqref="C4:D4"/>
    </sheetView>
  </sheetViews>
  <sheetFormatPr defaultRowHeight="14.4" x14ac:dyDescent="0.3"/>
  <cols>
    <col min="1" max="1" width="55.44140625" customWidth="1"/>
    <col min="2" max="2" width="34.33203125" style="9" customWidth="1"/>
    <col min="3" max="3" width="22.109375" style="16" customWidth="1"/>
    <col min="4" max="4" width="17.6640625" customWidth="1"/>
  </cols>
  <sheetData>
    <row r="1" spans="1:4" ht="18" x14ac:dyDescent="0.3">
      <c r="A1" s="23" t="s">
        <v>0</v>
      </c>
      <c r="C1" s="33" t="s">
        <v>58</v>
      </c>
      <c r="D1" s="33"/>
    </row>
    <row r="2" spans="1:4" ht="18" x14ac:dyDescent="0.3">
      <c r="A2" s="23"/>
      <c r="C2" s="33" t="s">
        <v>1</v>
      </c>
      <c r="D2" s="33"/>
    </row>
    <row r="3" spans="1:4" ht="18.75" customHeight="1" x14ac:dyDescent="0.3">
      <c r="A3" s="23"/>
      <c r="C3" s="33" t="s">
        <v>49</v>
      </c>
      <c r="D3" s="33"/>
    </row>
    <row r="4" spans="1:4" ht="18.75" customHeight="1" x14ac:dyDescent="0.3">
      <c r="A4" s="23"/>
      <c r="C4" s="33" t="s">
        <v>2</v>
      </c>
      <c r="D4" s="33"/>
    </row>
    <row r="5" spans="1:4" ht="18.75" customHeight="1" x14ac:dyDescent="0.3">
      <c r="A5" s="23"/>
      <c r="C5" s="33" t="s">
        <v>3</v>
      </c>
      <c r="D5" s="33"/>
    </row>
    <row r="6" spans="1:4" ht="18.75" customHeight="1" x14ac:dyDescent="0.3">
      <c r="A6" s="23"/>
      <c r="C6" s="33" t="s">
        <v>59</v>
      </c>
      <c r="D6" s="33"/>
    </row>
    <row r="7" spans="1:4" x14ac:dyDescent="0.3">
      <c r="A7" s="23"/>
      <c r="B7" s="8"/>
    </row>
    <row r="9" spans="1:4" ht="18" x14ac:dyDescent="0.3">
      <c r="A9" s="36" t="s">
        <v>4</v>
      </c>
      <c r="B9" s="36"/>
      <c r="C9" s="36"/>
    </row>
    <row r="10" spans="1:4" ht="54" customHeight="1" x14ac:dyDescent="0.3">
      <c r="A10" s="38" t="s">
        <v>53</v>
      </c>
      <c r="B10" s="38"/>
      <c r="C10" s="38"/>
      <c r="D10" s="38"/>
    </row>
    <row r="11" spans="1:4" ht="18" x14ac:dyDescent="0.3">
      <c r="D11" s="12" t="s">
        <v>5</v>
      </c>
    </row>
    <row r="12" spans="1:4" ht="15" customHeight="1" x14ac:dyDescent="0.3">
      <c r="A12" s="37" t="s">
        <v>6</v>
      </c>
      <c r="B12" s="35" t="s">
        <v>33</v>
      </c>
      <c r="C12" s="34" t="s">
        <v>7</v>
      </c>
      <c r="D12" s="35"/>
    </row>
    <row r="13" spans="1:4" ht="15" customHeight="1" x14ac:dyDescent="0.3">
      <c r="A13" s="37"/>
      <c r="B13" s="35"/>
      <c r="C13" s="34"/>
      <c r="D13" s="35"/>
    </row>
    <row r="14" spans="1:4" ht="15" customHeight="1" x14ac:dyDescent="0.3">
      <c r="A14" s="37"/>
      <c r="B14" s="35"/>
      <c r="C14" s="13" t="s">
        <v>51</v>
      </c>
      <c r="D14" s="24" t="s">
        <v>52</v>
      </c>
    </row>
    <row r="15" spans="1:4" ht="18.75" customHeight="1" x14ac:dyDescent="0.3">
      <c r="A15" s="10">
        <v>1</v>
      </c>
      <c r="B15" s="11">
        <v>2</v>
      </c>
      <c r="C15" s="25">
        <v>3</v>
      </c>
      <c r="D15" s="26">
        <v>4</v>
      </c>
    </row>
    <row r="16" spans="1:4" ht="18" x14ac:dyDescent="0.3">
      <c r="A16" s="3" t="s">
        <v>8</v>
      </c>
      <c r="B16" s="4" t="s">
        <v>9</v>
      </c>
      <c r="C16" s="14">
        <v>3751081023.9699998</v>
      </c>
      <c r="D16" s="15">
        <v>3882155503.5300002</v>
      </c>
    </row>
    <row r="17" spans="1:4" ht="18" x14ac:dyDescent="0.3">
      <c r="A17" s="3" t="s">
        <v>10</v>
      </c>
      <c r="B17" s="4" t="s">
        <v>9</v>
      </c>
      <c r="C17" s="15">
        <v>3751081023.9699998</v>
      </c>
      <c r="D17" s="15">
        <v>3882155503.5300002</v>
      </c>
    </row>
    <row r="18" spans="1:4" ht="15" customHeight="1" x14ac:dyDescent="0.3">
      <c r="A18" s="5"/>
      <c r="B18" s="32" t="s">
        <v>9</v>
      </c>
      <c r="C18" s="31">
        <f>C16-C17</f>
        <v>0</v>
      </c>
      <c r="D18" s="31">
        <f>D16-D17</f>
        <v>0</v>
      </c>
    </row>
    <row r="19" spans="1:4" ht="18" x14ac:dyDescent="0.3">
      <c r="A19" s="6" t="s">
        <v>34</v>
      </c>
      <c r="B19" s="32"/>
      <c r="C19" s="31"/>
      <c r="D19" s="31"/>
    </row>
    <row r="20" spans="1:4" ht="36" x14ac:dyDescent="0.3">
      <c r="A20" s="6" t="s">
        <v>11</v>
      </c>
      <c r="B20" s="4" t="s">
        <v>9</v>
      </c>
      <c r="C20" s="14">
        <f>C22+C27+C33</f>
        <v>0</v>
      </c>
      <c r="D20" s="15">
        <f>D22+D27+D33</f>
        <v>0</v>
      </c>
    </row>
    <row r="21" spans="1:4" ht="18" x14ac:dyDescent="0.3">
      <c r="A21" s="7"/>
      <c r="B21" s="2"/>
      <c r="C21" s="14"/>
      <c r="D21" s="15"/>
    </row>
    <row r="22" spans="1:4" ht="36" x14ac:dyDescent="0.3">
      <c r="A22" s="27" t="s">
        <v>12</v>
      </c>
      <c r="B22" s="28" t="s">
        <v>13</v>
      </c>
      <c r="C22" s="30">
        <f>C23</f>
        <v>367616222.47000003</v>
      </c>
      <c r="D22" s="30">
        <f>D23</f>
        <v>367616222.47000003</v>
      </c>
    </row>
    <row r="23" spans="1:4" ht="36" x14ac:dyDescent="0.3">
      <c r="A23" s="7" t="s">
        <v>54</v>
      </c>
      <c r="B23" s="2" t="s">
        <v>14</v>
      </c>
      <c r="C23" s="14">
        <f>C24</f>
        <v>367616222.47000003</v>
      </c>
      <c r="D23" s="15">
        <f>D24</f>
        <v>367616222.47000003</v>
      </c>
    </row>
    <row r="24" spans="1:4" s="21" customFormat="1" ht="54" x14ac:dyDescent="0.3">
      <c r="A24" s="22" t="s">
        <v>55</v>
      </c>
      <c r="B24" s="19" t="s">
        <v>15</v>
      </c>
      <c r="C24" s="20">
        <f>202616222.47+80000000+85000000</f>
        <v>367616222.47000003</v>
      </c>
      <c r="D24" s="20">
        <f>202616222.47+80000000+85000000</f>
        <v>367616222.47000003</v>
      </c>
    </row>
    <row r="25" spans="1:4" ht="54" x14ac:dyDescent="0.3">
      <c r="A25" s="1" t="s">
        <v>16</v>
      </c>
      <c r="B25" s="2" t="s">
        <v>17</v>
      </c>
      <c r="C25" s="14">
        <f>C26</f>
        <v>0</v>
      </c>
      <c r="D25" s="15">
        <f>D26</f>
        <v>0</v>
      </c>
    </row>
    <row r="26" spans="1:4" s="21" customFormat="1" ht="54" x14ac:dyDescent="0.3">
      <c r="A26" s="18" t="s">
        <v>18</v>
      </c>
      <c r="B26" s="19" t="s">
        <v>19</v>
      </c>
      <c r="C26" s="20">
        <f>-1*(0)</f>
        <v>0</v>
      </c>
      <c r="D26" s="20">
        <f>-1*(0)</f>
        <v>0</v>
      </c>
    </row>
    <row r="27" spans="1:4" ht="36" x14ac:dyDescent="0.3">
      <c r="A27" s="29" t="s">
        <v>20</v>
      </c>
      <c r="B27" s="28" t="s">
        <v>50</v>
      </c>
      <c r="C27" s="30">
        <f t="shared" ref="C27:D29" si="0">C28</f>
        <v>0</v>
      </c>
      <c r="D27" s="30">
        <f t="shared" si="0"/>
        <v>0</v>
      </c>
    </row>
    <row r="28" spans="1:4" ht="54" x14ac:dyDescent="0.3">
      <c r="A28" s="1" t="s">
        <v>21</v>
      </c>
      <c r="B28" s="2" t="s">
        <v>35</v>
      </c>
      <c r="C28" s="14">
        <f t="shared" si="0"/>
        <v>0</v>
      </c>
      <c r="D28" s="15">
        <f t="shared" si="0"/>
        <v>0</v>
      </c>
    </row>
    <row r="29" spans="1:4" ht="54" x14ac:dyDescent="0.3">
      <c r="A29" s="1" t="s">
        <v>56</v>
      </c>
      <c r="B29" s="2" t="s">
        <v>36</v>
      </c>
      <c r="C29" s="14">
        <f t="shared" si="0"/>
        <v>0</v>
      </c>
      <c r="D29" s="15">
        <f t="shared" si="0"/>
        <v>0</v>
      </c>
    </row>
    <row r="30" spans="1:4" s="21" customFormat="1" ht="72" x14ac:dyDescent="0.3">
      <c r="A30" s="18" t="s">
        <v>57</v>
      </c>
      <c r="B30" s="19" t="s">
        <v>37</v>
      </c>
      <c r="C30" s="20"/>
      <c r="D30" s="20"/>
    </row>
    <row r="31" spans="1:4" ht="72" x14ac:dyDescent="0.3">
      <c r="A31" s="1" t="s">
        <v>22</v>
      </c>
      <c r="B31" s="2" t="s">
        <v>38</v>
      </c>
      <c r="C31" s="14">
        <f>C32</f>
        <v>0</v>
      </c>
      <c r="D31" s="15">
        <f>D32</f>
        <v>0</v>
      </c>
    </row>
    <row r="32" spans="1:4" s="21" customFormat="1" ht="72" x14ac:dyDescent="0.3">
      <c r="A32" s="18" t="s">
        <v>23</v>
      </c>
      <c r="B32" s="19" t="s">
        <v>39</v>
      </c>
      <c r="C32" s="20">
        <f>-1*(0)</f>
        <v>0</v>
      </c>
      <c r="D32" s="20">
        <f>-1*(0)</f>
        <v>0</v>
      </c>
    </row>
    <row r="33" spans="1:4" ht="36" x14ac:dyDescent="0.3">
      <c r="A33" s="27" t="s">
        <v>24</v>
      </c>
      <c r="B33" s="28" t="s">
        <v>40</v>
      </c>
      <c r="C33" s="30">
        <f>C34+C38</f>
        <v>-367616222.46999979</v>
      </c>
      <c r="D33" s="30">
        <f>D34+D38</f>
        <v>-367616222.46999979</v>
      </c>
    </row>
    <row r="34" spans="1:4" ht="18" x14ac:dyDescent="0.35">
      <c r="A34" s="7" t="s">
        <v>25</v>
      </c>
      <c r="B34" s="2" t="s">
        <v>41</v>
      </c>
      <c r="C34" s="17">
        <f t="shared" ref="C34:D36" si="1">C35</f>
        <v>-4118697246.4399996</v>
      </c>
      <c r="D34" s="17">
        <f t="shared" si="1"/>
        <v>-4249771726</v>
      </c>
    </row>
    <row r="35" spans="1:4" ht="18" x14ac:dyDescent="0.35">
      <c r="A35" s="7" t="s">
        <v>26</v>
      </c>
      <c r="B35" s="2" t="s">
        <v>42</v>
      </c>
      <c r="C35" s="17">
        <f t="shared" si="1"/>
        <v>-4118697246.4399996</v>
      </c>
      <c r="D35" s="17">
        <f t="shared" si="1"/>
        <v>-4249771726</v>
      </c>
    </row>
    <row r="36" spans="1:4" ht="36" x14ac:dyDescent="0.35">
      <c r="A36" s="7" t="s">
        <v>27</v>
      </c>
      <c r="B36" s="2" t="s">
        <v>43</v>
      </c>
      <c r="C36" s="17">
        <f t="shared" si="1"/>
        <v>-4118697246.4399996</v>
      </c>
      <c r="D36" s="17">
        <f t="shared" si="1"/>
        <v>-4249771726</v>
      </c>
    </row>
    <row r="37" spans="1:4" ht="36" x14ac:dyDescent="0.35">
      <c r="A37" s="7" t="s">
        <v>28</v>
      </c>
      <c r="B37" s="2" t="s">
        <v>44</v>
      </c>
      <c r="C37" s="17">
        <f>(C16+C24++C30)*-1</f>
        <v>-4118697246.4399996</v>
      </c>
      <c r="D37" s="17">
        <f>(D16+D24++D30)*-1</f>
        <v>-4249771726</v>
      </c>
    </row>
    <row r="38" spans="1:4" ht="18" x14ac:dyDescent="0.35">
      <c r="A38" s="7" t="s">
        <v>29</v>
      </c>
      <c r="B38" s="2" t="s">
        <v>45</v>
      </c>
      <c r="C38" s="17">
        <f t="shared" ref="C38:D40" si="2">C39</f>
        <v>3751081023.9699998</v>
      </c>
      <c r="D38" s="17">
        <f t="shared" si="2"/>
        <v>3882155503.5300002</v>
      </c>
    </row>
    <row r="39" spans="1:4" ht="36" x14ac:dyDescent="0.35">
      <c r="A39" s="7" t="s">
        <v>30</v>
      </c>
      <c r="B39" s="2" t="s">
        <v>46</v>
      </c>
      <c r="C39" s="17">
        <f t="shared" si="2"/>
        <v>3751081023.9699998</v>
      </c>
      <c r="D39" s="17">
        <f t="shared" si="2"/>
        <v>3882155503.5300002</v>
      </c>
    </row>
    <row r="40" spans="1:4" ht="36" x14ac:dyDescent="0.35">
      <c r="A40" s="7" t="s">
        <v>31</v>
      </c>
      <c r="B40" s="2" t="s">
        <v>47</v>
      </c>
      <c r="C40" s="17">
        <f t="shared" si="2"/>
        <v>3751081023.9699998</v>
      </c>
      <c r="D40" s="17">
        <f t="shared" si="2"/>
        <v>3882155503.5300002</v>
      </c>
    </row>
    <row r="41" spans="1:4" ht="36" x14ac:dyDescent="0.35">
      <c r="A41" s="7" t="s">
        <v>32</v>
      </c>
      <c r="B41" s="2" t="s">
        <v>48</v>
      </c>
      <c r="C41" s="17">
        <f>C17+C26+C32</f>
        <v>3751081023.9699998</v>
      </c>
      <c r="D41" s="17">
        <f>D17+D26+D32</f>
        <v>3882155503.5300002</v>
      </c>
    </row>
  </sheetData>
  <mergeCells count="14">
    <mergeCell ref="C1:D1"/>
    <mergeCell ref="C2:D2"/>
    <mergeCell ref="C3:D3"/>
    <mergeCell ref="C4:D4"/>
    <mergeCell ref="C5:D5"/>
    <mergeCell ref="D18:D19"/>
    <mergeCell ref="B18:B19"/>
    <mergeCell ref="C18:C19"/>
    <mergeCell ref="C6:D6"/>
    <mergeCell ref="C12:D13"/>
    <mergeCell ref="A9:C9"/>
    <mergeCell ref="A12:A14"/>
    <mergeCell ref="B12:B14"/>
    <mergeCell ref="A10:D1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2022-02-18T11:43:23Z</dcterms:modified>
</cp:coreProperties>
</file>