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Лист1!$A$1:$D$113</definedName>
  </definedNames>
  <calcPr calcId="144525" iterate="1"/>
</workbook>
</file>

<file path=xl/calcChain.xml><?xml version="1.0" encoding="utf-8"?>
<calcChain xmlns="http://schemas.openxmlformats.org/spreadsheetml/2006/main">
  <c r="D73" i="1" l="1"/>
  <c r="C73" i="1"/>
  <c r="D58" i="1" l="1"/>
  <c r="D35" i="1" l="1"/>
  <c r="C35" i="1"/>
  <c r="C40" i="1"/>
  <c r="D40" i="1"/>
  <c r="D104" i="1" l="1"/>
  <c r="C104" i="1"/>
  <c r="D107" i="1"/>
  <c r="C107" i="1"/>
  <c r="C48" i="1" l="1"/>
  <c r="D59" i="1" l="1"/>
  <c r="C59" i="1"/>
  <c r="C58" i="1" s="1"/>
  <c r="D20" i="1" l="1"/>
  <c r="C20" i="1"/>
  <c r="D22" i="1"/>
  <c r="C22" i="1"/>
  <c r="D24" i="1"/>
  <c r="C24" i="1"/>
  <c r="D28" i="1"/>
  <c r="C28" i="1"/>
  <c r="D31" i="1"/>
  <c r="C31" i="1"/>
  <c r="D34" i="1"/>
  <c r="C34" i="1"/>
  <c r="D42" i="1"/>
  <c r="C42" i="1"/>
  <c r="D46" i="1"/>
  <c r="D45" i="1" s="1"/>
  <c r="D44" i="1" s="1"/>
  <c r="C46" i="1"/>
  <c r="C45" i="1" s="1"/>
  <c r="C44" i="1" s="1"/>
  <c r="D48" i="1"/>
  <c r="D55" i="1"/>
  <c r="D56" i="1"/>
  <c r="C56" i="1"/>
  <c r="C55" i="1" s="1"/>
  <c r="D71" i="1"/>
  <c r="C71" i="1"/>
  <c r="C75" i="1"/>
  <c r="D75" i="1"/>
  <c r="D63" i="1"/>
  <c r="D61" i="1"/>
  <c r="C61" i="1"/>
  <c r="C63" i="1"/>
  <c r="D65" i="1"/>
  <c r="C65" i="1"/>
  <c r="D67" i="1"/>
  <c r="C67" i="1"/>
  <c r="D69" i="1"/>
  <c r="C69" i="1"/>
  <c r="D78" i="1"/>
  <c r="C78" i="1"/>
  <c r="D80" i="1"/>
  <c r="C80" i="1"/>
  <c r="D82" i="1"/>
  <c r="C82" i="1"/>
  <c r="D84" i="1"/>
  <c r="C84" i="1"/>
  <c r="D86" i="1"/>
  <c r="C86" i="1"/>
  <c r="D88" i="1"/>
  <c r="C88" i="1"/>
  <c r="D90" i="1"/>
  <c r="C90" i="1"/>
  <c r="D92" i="1"/>
  <c r="C92" i="1"/>
  <c r="D94" i="1"/>
  <c r="C94" i="1"/>
  <c r="D96" i="1"/>
  <c r="C96" i="1"/>
  <c r="D98" i="1"/>
  <c r="C98" i="1"/>
  <c r="D100" i="1"/>
  <c r="C100" i="1"/>
  <c r="D102" i="1"/>
  <c r="C102" i="1"/>
  <c r="D105" i="1"/>
  <c r="C105" i="1"/>
  <c r="D109" i="1"/>
  <c r="C109" i="1"/>
  <c r="D111" i="1"/>
  <c r="C111" i="1"/>
  <c r="C19" i="1" l="1"/>
  <c r="D19" i="1"/>
  <c r="D77" i="1"/>
  <c r="C77" i="1"/>
  <c r="D54" i="1" l="1"/>
  <c r="D53" i="1" s="1"/>
  <c r="D113" i="1" s="1"/>
  <c r="C53" i="1"/>
  <c r="C113" i="1" s="1"/>
</calcChain>
</file>

<file path=xl/sharedStrings.xml><?xml version="1.0" encoding="utf-8"?>
<sst xmlns="http://schemas.openxmlformats.org/spreadsheetml/2006/main" count="204" uniqueCount="204">
  <si>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</si>
  <si>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</si>
  <si>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</si>
  <si>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</si>
  <si>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</si>
  <si>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</si>
  <si>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</si>
  <si>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</si>
  <si>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</si>
  <si>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</si>
  <si>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</si>
  <si>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</si>
  <si>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</si>
  <si>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</si>
  <si>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</si>
  <si>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</si>
  <si>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</si>
  <si>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</si>
  <si>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</si>
  <si>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</si>
  <si>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</si>
  <si>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</si>
  <si>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</si>
  <si>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</si>
  <si>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</si>
  <si>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</si>
  <si>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</si>
  <si>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</si>
  <si>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</si>
  <si>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</si>
  <si>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</si>
  <si>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</si>
  <si>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</si>
  <si>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</si>
  <si>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</si>
  <si>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</si>
  <si>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</si>
  <si>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</si>
  <si>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</si>
  <si>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</si>
  <si>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</si>
  <si>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</si>
  <si>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</si>
  <si>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</si>
  <si>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</si>
  <si>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</si>
  <si>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</si>
  <si>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</si>
  <si>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</si>
  <si>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</si>
  <si>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</si>
  <si>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</si>
  <si>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</si>
  <si>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</si>
  <si>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</si>
  <si>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</si>
  <si>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</si>
  <si>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</si>
  <si>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</si>
  <si>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</si>
  <si>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</si>
  <si>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</si>
  <si>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</si>
  <si>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</si>
  <si>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</si>
  <si>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</si>
  <si>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</si>
  <si>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</si>
  <si>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</si>
  <si>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</si>
  <si>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</si>
  <si>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</si>
  <si>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</si>
  <si>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</si>
  <si>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</si>
  <si>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</si>
  <si>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</si>
  <si>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</si>
  <si>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</si>
  <si>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</si>
  <si>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</si>
  <si>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</si>
  <si>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</si>
  <si>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</si>
  <si>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</si>
  <si>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</si>
  <si>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</si>
  <si>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</si>
  <si>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</si>
  <si>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</si>
  <si>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</si>
  <si>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</si>
  <si>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</si>
  <si>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</si>
  <si>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</si>
  <si>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</si>
  <si>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</si>
  <si>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</si>
  <si>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</si>
  <si>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</si>
  <si>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</si>
  <si>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</si>
  <si>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</si>
  <si>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</si>
  <si>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</si>
  <si>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</si>
  <si>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</si>
  <si>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</si>
  <si>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</si>
  <si>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</si>
  <si>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</si>
  <si>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</si>
  <si>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</si>
  <si>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</si>
  <si>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</si>
  <si>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</si>
  <si>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</si>
  <si>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</si>
  <si>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</si>
  <si>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</si>
  <si>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</si>
  <si>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</si>
  <si>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</si>
  <si>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</si>
  <si>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</si>
  <si>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</si>
  <si>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</si>
  <si>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</si>
  <si>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</si>
  <si>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</si>
  <si>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</si>
  <si>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</si>
  <si>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</si>
  <si>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</si>
  <si>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</si>
  <si>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</si>
  <si>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</si>
  <si>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</si>
  <si>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</si>
  <si>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</si>
  <si>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</si>
  <si>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</si>
  <si>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</si>
  <si>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</si>
  <si>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</si>
  <si>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</si>
  <si>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</si>
  <si>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</si>
  <si>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</si>
  <si>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</si>
  <si>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</si>
  <si>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</si>
  <si>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</si>
  <si>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</si>
  <si>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</si>
  <si>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</si>
  <si>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</si>
  <si>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</si>
  <si>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</si>
  <si>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</si>
  <si>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</si>
  <si>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</si>
  <si>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</si>
  <si>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</si>
  <si>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</si>
  <si>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</si>
  <si>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</si>
  <si>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</si>
  <si>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</si>
  <si>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</si>
  <si>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</si>
  <si>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</si>
  <si>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</si>
  <si>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</si>
  <si>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</si>
  <si>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</si>
  <si>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</si>
  <si>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</si>
  <si>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</si>
  <si>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</si>
  <si>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</si>
  <si>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</si>
  <si>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</si>
  <si>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</si>
  <si>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</si>
  <si>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</si>
  <si>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</si>
  <si>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</si>
  <si>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</si>
  <si>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</si>
  <si>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</si>
  <si>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</si>
  <si>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</si>
  <si>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000 2 02 45453 00 0000 150</t>
  </si>
  <si>
    <t xml:space="preserve">Межбюджетные трансферты, передаваемые бюджетам на создание виртуальных концертных залов
</t>
  </si>
  <si>
    <t xml:space="preserve">Межбюджетные трансферты, передаваемые бюджетам городских округов на создание виртуальных концертных залов
</t>
  </si>
  <si>
    <t>000 2 02 45453 04 0000 150</t>
  </si>
  <si>
    <t>000 1 11 05310 00 0000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</si>
  <si>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</si>
  <si>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</si>
  <si>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</si>
  <si>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</si>
  <si>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</si>
  <si>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 от 28 сентября 2021 г.  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</si>
</sst>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vertical="top" wrapText="1"/>
    </xf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4"/>
  <sheetViews>
    <sheetView showGridLines="0" tabSelected="1" view="pageBreakPreview" zoomScale="60" zoomScaleNormal="75" workbookViewId="0">
      <selection activeCell="C9" sqref="C9"/>
    </sheetView>
  </sheetViews>
  <sheetFormatPr defaultRowHeight="14.4" x14ac:dyDescent="0.3"/>
  <cols>
    <col min="1" max="1" width="31.6640625" customWidth="1"/>
    <col min="2" max="2" width="74.109375" customWidth="1"/>
    <col min="3" max="4" width="21.6640625" style="18" customWidth="1"/>
  </cols>
  <sheetData>
    <row r="1" spans="1:4" ht="18" x14ac:dyDescent="0.35">
      <c r="A1" s="1"/>
      <c r="C1" s="29" t="s">
        <v>0</v>
      </c>
      <c r="D1" s="29"/>
    </row>
    <row r="2" spans="1:4" ht="18" x14ac:dyDescent="0.35">
      <c r="A2" s="1" t="s">
        <v>179</v>
      </c>
      <c r="C2" s="30" t="s">
        <v>180</v>
      </c>
      <c r="D2" s="30"/>
    </row>
    <row r="3" spans="1:4" ht="18" x14ac:dyDescent="0.3">
      <c r="C3" s="31" t="s">
        <v>181</v>
      </c>
      <c r="D3" s="31"/>
    </row>
    <row r="4" spans="1:4" ht="18" x14ac:dyDescent="0.35">
      <c r="C4" s="30" t="s">
        <v>182</v>
      </c>
      <c r="D4" s="30"/>
    </row>
    <row r="5" spans="1:4" ht="18" x14ac:dyDescent="0.35">
      <c r="B5" s="2" t="s">
        <v>183</v>
      </c>
      <c r="C5" s="29" t="s">
        <v>203</v>
      </c>
      <c r="D5" s="29"/>
    </row>
    <row r="6" spans="1:4" ht="18" x14ac:dyDescent="0.3">
      <c r="A6" s="3"/>
    </row>
    <row r="8" spans="1:4" ht="18" x14ac:dyDescent="0.3">
      <c r="A8" s="32" t="s">
        <v>1</v>
      </c>
      <c r="B8" s="32"/>
      <c r="C8" s="32"/>
      <c r="D8" s="32"/>
    </row>
    <row r="10" spans="1:4" ht="18" x14ac:dyDescent="0.3">
      <c r="A10" s="32" t="s">
        <v>2</v>
      </c>
      <c r="B10" s="32"/>
      <c r="C10" s="32"/>
      <c r="D10" s="32"/>
    </row>
    <row r="11" spans="1:4" ht="18" x14ac:dyDescent="0.3">
      <c r="A11" s="32" t="s">
        <v>3</v>
      </c>
      <c r="B11" s="32"/>
      <c r="C11" s="32"/>
      <c r="D11" s="32"/>
    </row>
    <row r="13" spans="1:4" ht="18" x14ac:dyDescent="0.3">
      <c r="A13" s="35" t="s">
        <v>4</v>
      </c>
      <c r="B13" s="35"/>
      <c r="C13" s="35"/>
      <c r="D13" s="35"/>
    </row>
    <row r="14" spans="1:4" x14ac:dyDescent="0.3">
      <c r="A14" s="28" t="s">
        <v>178</v>
      </c>
      <c r="B14" s="28" t="s">
        <v>5</v>
      </c>
      <c r="C14" s="33" t="s">
        <v>6</v>
      </c>
      <c r="D14" s="33"/>
    </row>
    <row r="15" spans="1:4" x14ac:dyDescent="0.3">
      <c r="A15" s="28"/>
      <c r="B15" s="28"/>
      <c r="C15" s="33"/>
      <c r="D15" s="33"/>
    </row>
    <row r="16" spans="1:4" x14ac:dyDescent="0.3">
      <c r="A16" s="28"/>
      <c r="B16" s="28"/>
      <c r="C16" s="34">
        <v>2022</v>
      </c>
      <c r="D16" s="34">
        <v>2023</v>
      </c>
    </row>
    <row r="17" spans="1:4" x14ac:dyDescent="0.3">
      <c r="A17" s="28"/>
      <c r="B17" s="28"/>
      <c r="C17" s="34"/>
      <c r="D17" s="34"/>
    </row>
    <row r="18" spans="1:4" ht="18" x14ac:dyDescent="0.3">
      <c r="A18" s="4">
        <v>1</v>
      </c>
      <c r="B18" s="4">
        <v>2</v>
      </c>
      <c r="C18" s="17">
        <v>3</v>
      </c>
      <c r="D18" s="17">
        <v>4</v>
      </c>
    </row>
    <row r="19" spans="1:4" ht="21" customHeight="1" x14ac:dyDescent="0.3">
      <c r="A19" s="5" t="s">
        <v>7</v>
      </c>
      <c r="B19" s="13" t="s">
        <v>8</v>
      </c>
      <c r="C19" s="21">
        <f>C20+C22+C24+C28+C31+C34+C42+C44+C48+C52</f>
        <v>906344340.65999997</v>
      </c>
      <c r="D19" s="21">
        <f>D20+D22+D24+D28+D31+D34+D42+D44+D48+D52</f>
        <v>928194084.65999997</v>
      </c>
    </row>
    <row r="20" spans="1:4" ht="21.6" customHeight="1" x14ac:dyDescent="0.3">
      <c r="A20" s="5" t="s">
        <v>9</v>
      </c>
      <c r="B20" s="13" t="s">
        <v>10</v>
      </c>
      <c r="C20" s="21">
        <f>C21</f>
        <v>443741030</v>
      </c>
      <c r="D20" s="21">
        <f>D21</f>
        <v>462378150</v>
      </c>
    </row>
    <row r="21" spans="1:4" ht="18" x14ac:dyDescent="0.35">
      <c r="A21" s="6" t="s">
        <v>11</v>
      </c>
      <c r="B21" s="12" t="s">
        <v>12</v>
      </c>
      <c r="C21" s="22">
        <v>443741030</v>
      </c>
      <c r="D21" s="22">
        <v>462378150</v>
      </c>
    </row>
    <row r="22" spans="1:4" ht="52.2" customHeight="1" x14ac:dyDescent="0.3">
      <c r="A22" s="5" t="s">
        <v>13</v>
      </c>
      <c r="B22" s="13" t="s">
        <v>14</v>
      </c>
      <c r="C22" s="21">
        <f>C23</f>
        <v>42127010</v>
      </c>
      <c r="D22" s="21">
        <f>D23</f>
        <v>42086340</v>
      </c>
    </row>
    <row r="23" spans="1:4" ht="37.200000000000003" customHeight="1" x14ac:dyDescent="0.35">
      <c r="A23" s="6" t="s">
        <v>15</v>
      </c>
      <c r="B23" s="12" t="s">
        <v>16</v>
      </c>
      <c r="C23" s="22">
        <v>42127010</v>
      </c>
      <c r="D23" s="22">
        <v>42086340</v>
      </c>
    </row>
    <row r="24" spans="1:4" ht="21.6" customHeight="1" x14ac:dyDescent="0.3">
      <c r="A24" s="5" t="s">
        <v>17</v>
      </c>
      <c r="B24" s="13" t="s">
        <v>19</v>
      </c>
      <c r="C24" s="21">
        <f>C25+C26+C27</f>
        <v>65238560</v>
      </c>
      <c r="D24" s="21">
        <f>D25+D26+D27</f>
        <v>67708100</v>
      </c>
    </row>
    <row r="25" spans="1:4" ht="36" x14ac:dyDescent="0.35">
      <c r="A25" s="6" t="s">
        <v>18</v>
      </c>
      <c r="B25" s="12" t="s">
        <v>20</v>
      </c>
      <c r="C25" s="22">
        <v>51754560</v>
      </c>
      <c r="D25" s="22">
        <v>53824740</v>
      </c>
    </row>
    <row r="26" spans="1:4" ht="18" x14ac:dyDescent="0.35">
      <c r="A26" s="6" t="s">
        <v>21</v>
      </c>
      <c r="B26" s="12" t="s">
        <v>22</v>
      </c>
      <c r="C26" s="22">
        <v>3500000</v>
      </c>
      <c r="D26" s="22">
        <v>3500000</v>
      </c>
    </row>
    <row r="27" spans="1:4" ht="36" x14ac:dyDescent="0.35">
      <c r="A27" s="6" t="s">
        <v>23</v>
      </c>
      <c r="B27" s="12" t="s">
        <v>24</v>
      </c>
      <c r="C27" s="22">
        <v>9984000</v>
      </c>
      <c r="D27" s="22">
        <v>10383360</v>
      </c>
    </row>
    <row r="28" spans="1:4" ht="22.95" customHeight="1" x14ac:dyDescent="0.3">
      <c r="A28" s="5" t="s">
        <v>25</v>
      </c>
      <c r="B28" s="13" t="s">
        <v>26</v>
      </c>
      <c r="C28" s="21">
        <f>C29+C30</f>
        <v>193376000</v>
      </c>
      <c r="D28" s="21">
        <f>D29+D30</f>
        <v>199057000</v>
      </c>
    </row>
    <row r="29" spans="1:4" ht="18" x14ac:dyDescent="0.3">
      <c r="A29" s="6" t="s">
        <v>27</v>
      </c>
      <c r="B29" s="12" t="s">
        <v>28</v>
      </c>
      <c r="C29" s="23">
        <v>57378000</v>
      </c>
      <c r="D29" s="23">
        <v>58786000</v>
      </c>
    </row>
    <row r="30" spans="1:4" ht="18" x14ac:dyDescent="0.3">
      <c r="A30" s="6" t="s">
        <v>29</v>
      </c>
      <c r="B30" s="12" t="s">
        <v>30</v>
      </c>
      <c r="C30" s="23">
        <v>135998000</v>
      </c>
      <c r="D30" s="23">
        <v>140271000</v>
      </c>
    </row>
    <row r="31" spans="1:4" ht="24" customHeight="1" x14ac:dyDescent="0.3">
      <c r="A31" s="5" t="s">
        <v>31</v>
      </c>
      <c r="B31" s="13" t="s">
        <v>32</v>
      </c>
      <c r="C31" s="21">
        <f>C32+C33</f>
        <v>16500000</v>
      </c>
      <c r="D31" s="21">
        <f>D32+D33</f>
        <v>16500000</v>
      </c>
    </row>
    <row r="32" spans="1:4" ht="35.4" customHeight="1" x14ac:dyDescent="0.35">
      <c r="A32" s="6" t="s">
        <v>33</v>
      </c>
      <c r="B32" s="12" t="s">
        <v>34</v>
      </c>
      <c r="C32" s="22">
        <v>16070000</v>
      </c>
      <c r="D32" s="22">
        <v>16070000</v>
      </c>
    </row>
    <row r="33" spans="1:4" ht="39" customHeight="1" x14ac:dyDescent="0.35">
      <c r="A33" s="6" t="s">
        <v>35</v>
      </c>
      <c r="B33" s="12" t="s">
        <v>36</v>
      </c>
      <c r="C33" s="22">
        <v>430000</v>
      </c>
      <c r="D33" s="22">
        <v>430000</v>
      </c>
    </row>
    <row r="34" spans="1:4" ht="53.25" customHeight="1" x14ac:dyDescent="0.3">
      <c r="A34" s="5" t="s">
        <v>37</v>
      </c>
      <c r="B34" s="13" t="s">
        <v>38</v>
      </c>
      <c r="C34" s="21">
        <f>C35+C40</f>
        <v>99024070</v>
      </c>
      <c r="D34" s="21">
        <f>D35+D40</f>
        <v>99524070</v>
      </c>
    </row>
    <row r="35" spans="1:4" ht="90" customHeight="1" x14ac:dyDescent="0.35">
      <c r="A35" s="6" t="s">
        <v>39</v>
      </c>
      <c r="B35" s="12" t="s">
        <v>40</v>
      </c>
      <c r="C35" s="22">
        <f>C36+C37+C38+C39</f>
        <v>96246070</v>
      </c>
      <c r="D35" s="22">
        <f>D36+D37+D38+D39</f>
        <v>96716070</v>
      </c>
    </row>
    <row r="36" spans="1:4" ht="74.25" customHeight="1" x14ac:dyDescent="0.35">
      <c r="A36" s="6" t="s">
        <v>41</v>
      </c>
      <c r="B36" s="12" t="s">
        <v>42</v>
      </c>
      <c r="C36" s="22">
        <v>92766000</v>
      </c>
      <c r="D36" s="22">
        <v>93236000</v>
      </c>
    </row>
    <row r="37" spans="1:4" ht="96.75" customHeight="1" x14ac:dyDescent="0.35">
      <c r="A37" s="6" t="s">
        <v>43</v>
      </c>
      <c r="B37" s="12" t="s">
        <v>44</v>
      </c>
      <c r="C37" s="22">
        <v>1396872</v>
      </c>
      <c r="D37" s="22">
        <v>1396872</v>
      </c>
    </row>
    <row r="38" spans="1:4" ht="51" customHeight="1" x14ac:dyDescent="0.35">
      <c r="A38" s="6" t="s">
        <v>45</v>
      </c>
      <c r="B38" s="12" t="s">
        <v>46</v>
      </c>
      <c r="C38" s="22">
        <v>2073770</v>
      </c>
      <c r="D38" s="22">
        <v>2073770</v>
      </c>
    </row>
    <row r="39" spans="1:4" ht="63.75" customHeight="1" x14ac:dyDescent="0.35">
      <c r="A39" s="7" t="s">
        <v>197</v>
      </c>
      <c r="B39" s="12" t="s">
        <v>198</v>
      </c>
      <c r="C39" s="22">
        <v>9428</v>
      </c>
      <c r="D39" s="22">
        <v>9428</v>
      </c>
    </row>
    <row r="40" spans="1:4" ht="91.2" customHeight="1" x14ac:dyDescent="0.35">
      <c r="A40" s="6" t="s">
        <v>47</v>
      </c>
      <c r="B40" s="12" t="s">
        <v>48</v>
      </c>
      <c r="C40" s="22">
        <f>C41</f>
        <v>2778000</v>
      </c>
      <c r="D40" s="22">
        <f>D41</f>
        <v>2808000</v>
      </c>
    </row>
    <row r="41" spans="1:4" ht="91.2" customHeight="1" x14ac:dyDescent="0.35">
      <c r="A41" s="6" t="s">
        <v>49</v>
      </c>
      <c r="B41" s="12" t="s">
        <v>50</v>
      </c>
      <c r="C41" s="22">
        <v>2778000</v>
      </c>
      <c r="D41" s="22">
        <v>2808000</v>
      </c>
    </row>
    <row r="42" spans="1:4" ht="34.799999999999997" x14ac:dyDescent="0.3">
      <c r="A42" s="5" t="s">
        <v>51</v>
      </c>
      <c r="B42" s="13" t="s">
        <v>52</v>
      </c>
      <c r="C42" s="21">
        <f>C43</f>
        <v>3211280</v>
      </c>
      <c r="D42" s="21">
        <f>D43</f>
        <v>3211280</v>
      </c>
    </row>
    <row r="43" spans="1:4" ht="19.2" customHeight="1" x14ac:dyDescent="0.35">
      <c r="A43" s="6" t="s">
        <v>53</v>
      </c>
      <c r="B43" s="12" t="s">
        <v>54</v>
      </c>
      <c r="C43" s="22">
        <v>3211280</v>
      </c>
      <c r="D43" s="22">
        <v>3211280</v>
      </c>
    </row>
    <row r="44" spans="1:4" ht="37.200000000000003" customHeight="1" x14ac:dyDescent="0.3">
      <c r="A44" s="5" t="s">
        <v>55</v>
      </c>
      <c r="B44" s="13" t="s">
        <v>56</v>
      </c>
      <c r="C44" s="21">
        <f t="shared" ref="C44:D46" si="0">C45</f>
        <v>23224964.66</v>
      </c>
      <c r="D44" s="21">
        <f t="shared" si="0"/>
        <v>23224964.66</v>
      </c>
    </row>
    <row r="45" spans="1:4" ht="18" x14ac:dyDescent="0.3">
      <c r="A45" s="6" t="s">
        <v>57</v>
      </c>
      <c r="B45" s="12" t="s">
        <v>59</v>
      </c>
      <c r="C45" s="24">
        <f t="shared" si="0"/>
        <v>23224964.66</v>
      </c>
      <c r="D45" s="24">
        <f t="shared" si="0"/>
        <v>23224964.66</v>
      </c>
    </row>
    <row r="46" spans="1:4" ht="18.600000000000001" customHeight="1" x14ac:dyDescent="0.35">
      <c r="A46" s="6" t="s">
        <v>58</v>
      </c>
      <c r="B46" s="12" t="s">
        <v>60</v>
      </c>
      <c r="C46" s="22">
        <f t="shared" si="0"/>
        <v>23224964.66</v>
      </c>
      <c r="D46" s="22">
        <f t="shared" si="0"/>
        <v>23224964.66</v>
      </c>
    </row>
    <row r="47" spans="1:4" ht="36" customHeight="1" x14ac:dyDescent="0.35">
      <c r="A47" s="6" t="s">
        <v>61</v>
      </c>
      <c r="B47" s="12" t="s">
        <v>62</v>
      </c>
      <c r="C47" s="22">
        <v>23224964.66</v>
      </c>
      <c r="D47" s="22">
        <v>23224964.66</v>
      </c>
    </row>
    <row r="48" spans="1:4" ht="36" customHeight="1" x14ac:dyDescent="0.3">
      <c r="A48" s="5" t="s">
        <v>63</v>
      </c>
      <c r="B48" s="13" t="s">
        <v>65</v>
      </c>
      <c r="C48" s="21">
        <f>C49+C50+C51</f>
        <v>17597246</v>
      </c>
      <c r="D48" s="21">
        <f>D49+D50+D51</f>
        <v>12200000</v>
      </c>
    </row>
    <row r="49" spans="1:4" ht="91.2" customHeight="1" x14ac:dyDescent="0.35">
      <c r="A49" s="6" t="s">
        <v>64</v>
      </c>
      <c r="B49" s="12" t="s">
        <v>66</v>
      </c>
      <c r="C49" s="22">
        <v>3500000</v>
      </c>
      <c r="D49" s="22">
        <v>3500000</v>
      </c>
    </row>
    <row r="50" spans="1:4" ht="37.200000000000003" customHeight="1" x14ac:dyDescent="0.35">
      <c r="A50" s="6" t="s">
        <v>67</v>
      </c>
      <c r="B50" s="12" t="s">
        <v>68</v>
      </c>
      <c r="C50" s="22">
        <v>12397246</v>
      </c>
      <c r="D50" s="22">
        <v>7000000</v>
      </c>
    </row>
    <row r="51" spans="1:4" ht="75" customHeight="1" x14ac:dyDescent="0.35">
      <c r="A51" s="6" t="s">
        <v>69</v>
      </c>
      <c r="B51" s="12" t="s">
        <v>70</v>
      </c>
      <c r="C51" s="22">
        <v>1700000</v>
      </c>
      <c r="D51" s="22">
        <v>1700000</v>
      </c>
    </row>
    <row r="52" spans="1:4" ht="16.95" customHeight="1" x14ac:dyDescent="0.3">
      <c r="A52" s="5" t="s">
        <v>71</v>
      </c>
      <c r="B52" s="13" t="s">
        <v>72</v>
      </c>
      <c r="C52" s="21">
        <v>2304180</v>
      </c>
      <c r="D52" s="21">
        <v>2304180</v>
      </c>
    </row>
    <row r="53" spans="1:4" ht="22.95" customHeight="1" x14ac:dyDescent="0.3">
      <c r="A53" s="9" t="s">
        <v>73</v>
      </c>
      <c r="B53" s="13" t="s">
        <v>74</v>
      </c>
      <c r="C53" s="21">
        <f>C54+C111</f>
        <v>3018318248</v>
      </c>
      <c r="D53" s="21">
        <f>D54+D111</f>
        <v>2490241335.8299999</v>
      </c>
    </row>
    <row r="54" spans="1:4" ht="52.2" x14ac:dyDescent="0.3">
      <c r="A54" s="9" t="s">
        <v>75</v>
      </c>
      <c r="B54" s="14" t="s">
        <v>76</v>
      </c>
      <c r="C54" s="21">
        <v>3017849848</v>
      </c>
      <c r="D54" s="21">
        <f>D55+D58+D104+D77</f>
        <v>2489772935.8299999</v>
      </c>
    </row>
    <row r="55" spans="1:4" ht="18.600000000000001" customHeight="1" x14ac:dyDescent="0.3">
      <c r="A55" s="9" t="s">
        <v>77</v>
      </c>
      <c r="B55" s="13" t="s">
        <v>78</v>
      </c>
      <c r="C55" s="21">
        <f>C56</f>
        <v>347909000</v>
      </c>
      <c r="D55" s="21">
        <f>D56</f>
        <v>322353000</v>
      </c>
    </row>
    <row r="56" spans="1:4" ht="16.95" customHeight="1" x14ac:dyDescent="0.35">
      <c r="A56" s="6" t="s">
        <v>79</v>
      </c>
      <c r="B56" s="12" t="s">
        <v>80</v>
      </c>
      <c r="C56" s="22">
        <f>C57</f>
        <v>347909000</v>
      </c>
      <c r="D56" s="22">
        <f>D57</f>
        <v>322353000</v>
      </c>
    </row>
    <row r="57" spans="1:4" ht="36" customHeight="1" x14ac:dyDescent="0.35">
      <c r="A57" s="6" t="s">
        <v>81</v>
      </c>
      <c r="B57" s="12" t="s">
        <v>82</v>
      </c>
      <c r="C57" s="22">
        <v>347909000</v>
      </c>
      <c r="D57" s="22">
        <v>322353000</v>
      </c>
    </row>
    <row r="58" spans="1:4" ht="37.200000000000003" customHeight="1" x14ac:dyDescent="0.3">
      <c r="A58" s="9" t="s">
        <v>83</v>
      </c>
      <c r="B58" s="13" t="s">
        <v>88</v>
      </c>
      <c r="C58" s="21">
        <f>C61+C63+C65+C67+C69+C71+C75+C59+C73</f>
        <v>709966028.47000003</v>
      </c>
      <c r="D58" s="21">
        <f>D61+D63+D65+D67+D69+D71+D75+D59+D73</f>
        <v>167608287.86000001</v>
      </c>
    </row>
    <row r="59" spans="1:4" ht="88.2" customHeight="1" x14ac:dyDescent="0.3">
      <c r="A59" s="10" t="s">
        <v>190</v>
      </c>
      <c r="B59" s="12" t="s">
        <v>191</v>
      </c>
      <c r="C59" s="21">
        <f>C60</f>
        <v>511243272.35000002</v>
      </c>
      <c r="D59" s="21">
        <f>D60</f>
        <v>0</v>
      </c>
    </row>
    <row r="60" spans="1:4" ht="87.6" customHeight="1" x14ac:dyDescent="0.35">
      <c r="A60" s="10" t="s">
        <v>189</v>
      </c>
      <c r="B60" s="12" t="s">
        <v>192</v>
      </c>
      <c r="C60" s="22">
        <v>511243272.35000002</v>
      </c>
      <c r="D60" s="22">
        <v>0</v>
      </c>
    </row>
    <row r="61" spans="1:4" ht="125.4" customHeight="1" x14ac:dyDescent="0.35">
      <c r="A61" s="10" t="s">
        <v>84</v>
      </c>
      <c r="B61" s="12" t="s">
        <v>89</v>
      </c>
      <c r="C61" s="25">
        <f>C62</f>
        <v>0</v>
      </c>
      <c r="D61" s="22">
        <f>D62</f>
        <v>75844991.180000007</v>
      </c>
    </row>
    <row r="62" spans="1:4" ht="126.6" customHeight="1" x14ac:dyDescent="0.35">
      <c r="A62" s="10" t="s">
        <v>85</v>
      </c>
      <c r="B62" s="12" t="s">
        <v>90</v>
      </c>
      <c r="C62" s="22">
        <v>0</v>
      </c>
      <c r="D62" s="26">
        <v>75844991.180000007</v>
      </c>
    </row>
    <row r="63" spans="1:4" ht="91.95" customHeight="1" x14ac:dyDescent="0.35">
      <c r="A63" s="10" t="s">
        <v>86</v>
      </c>
      <c r="B63" s="12" t="s">
        <v>91</v>
      </c>
      <c r="C63" s="22">
        <f>C64</f>
        <v>0</v>
      </c>
      <c r="D63" s="22">
        <f>D64</f>
        <v>689499.92</v>
      </c>
    </row>
    <row r="64" spans="1:4" ht="90" customHeight="1" x14ac:dyDescent="0.35">
      <c r="A64" s="10" t="s">
        <v>87</v>
      </c>
      <c r="B64" s="12" t="s">
        <v>92</v>
      </c>
      <c r="C64" s="22">
        <v>0</v>
      </c>
      <c r="D64" s="26">
        <v>689499.92</v>
      </c>
    </row>
    <row r="65" spans="1:4" ht="57" customHeight="1" x14ac:dyDescent="0.35">
      <c r="A65" s="10" t="s">
        <v>93</v>
      </c>
      <c r="B65" s="12" t="s">
        <v>94</v>
      </c>
      <c r="C65" s="22">
        <f>C66</f>
        <v>1627739.63</v>
      </c>
      <c r="D65" s="22">
        <f>D66</f>
        <v>1596907.53</v>
      </c>
    </row>
    <row r="66" spans="1:4" ht="72" customHeight="1" x14ac:dyDescent="0.35">
      <c r="A66" s="10" t="s">
        <v>95</v>
      </c>
      <c r="B66" s="12" t="s">
        <v>96</v>
      </c>
      <c r="C66" s="22">
        <v>1627739.63</v>
      </c>
      <c r="D66" s="22">
        <v>1596907.53</v>
      </c>
    </row>
    <row r="67" spans="1:4" ht="57" customHeight="1" x14ac:dyDescent="0.35">
      <c r="A67" s="10" t="s">
        <v>97</v>
      </c>
      <c r="B67" s="12" t="s">
        <v>98</v>
      </c>
      <c r="C67" s="22">
        <f>C68</f>
        <v>66672116.850000001</v>
      </c>
      <c r="D67" s="22">
        <f>D68</f>
        <v>66672116.850000001</v>
      </c>
    </row>
    <row r="68" spans="1:4" ht="73.95" customHeight="1" x14ac:dyDescent="0.35">
      <c r="A68" s="10" t="s">
        <v>99</v>
      </c>
      <c r="B68" s="12" t="s">
        <v>102</v>
      </c>
      <c r="C68" s="22">
        <v>66672116.850000001</v>
      </c>
      <c r="D68" s="22">
        <v>66672116.850000001</v>
      </c>
    </row>
    <row r="69" spans="1:4" ht="36" customHeight="1" x14ac:dyDescent="0.35">
      <c r="A69" s="10" t="s">
        <v>100</v>
      </c>
      <c r="B69" s="12" t="s">
        <v>103</v>
      </c>
      <c r="C69" s="22">
        <f>C70</f>
        <v>950956.65</v>
      </c>
      <c r="D69" s="22">
        <f>D70</f>
        <v>950956.65</v>
      </c>
    </row>
    <row r="70" spans="1:4" ht="39" customHeight="1" x14ac:dyDescent="0.35">
      <c r="A70" s="10" t="s">
        <v>101</v>
      </c>
      <c r="B70" s="12" t="s">
        <v>104</v>
      </c>
      <c r="C70" s="22">
        <v>950956.65</v>
      </c>
      <c r="D70" s="22">
        <v>950956.65</v>
      </c>
    </row>
    <row r="71" spans="1:4" ht="19.95" customHeight="1" x14ac:dyDescent="0.35">
      <c r="A71" s="10" t="s">
        <v>105</v>
      </c>
      <c r="B71" s="12" t="s">
        <v>106</v>
      </c>
      <c r="C71" s="22">
        <f>C72</f>
        <v>68405435.450000003</v>
      </c>
      <c r="D71" s="22">
        <f>D72</f>
        <v>5729310</v>
      </c>
    </row>
    <row r="72" spans="1:4" ht="36" x14ac:dyDescent="0.35">
      <c r="A72" s="10" t="s">
        <v>107</v>
      </c>
      <c r="B72" s="12" t="s">
        <v>108</v>
      </c>
      <c r="C72" s="22">
        <v>68405435.450000003</v>
      </c>
      <c r="D72" s="22">
        <v>5729310</v>
      </c>
    </row>
    <row r="73" spans="1:4" ht="36" x14ac:dyDescent="0.35">
      <c r="A73" s="10" t="s">
        <v>199</v>
      </c>
      <c r="B73" s="16" t="s">
        <v>200</v>
      </c>
      <c r="C73" s="22">
        <f>C74</f>
        <v>48229469.450000003</v>
      </c>
      <c r="D73" s="22">
        <f>D74</f>
        <v>0</v>
      </c>
    </row>
    <row r="74" spans="1:4" ht="36" x14ac:dyDescent="0.35">
      <c r="A74" s="10" t="s">
        <v>201</v>
      </c>
      <c r="B74" s="16" t="s">
        <v>202</v>
      </c>
      <c r="C74" s="22">
        <v>48229469.450000003</v>
      </c>
      <c r="D74" s="22">
        <v>0</v>
      </c>
    </row>
    <row r="75" spans="1:4" ht="18" x14ac:dyDescent="0.35">
      <c r="A75" s="10" t="s">
        <v>109</v>
      </c>
      <c r="B75" s="12" t="s">
        <v>110</v>
      </c>
      <c r="C75" s="22">
        <f>C76</f>
        <v>12837038.09</v>
      </c>
      <c r="D75" s="22">
        <f>D76</f>
        <v>16124505.73</v>
      </c>
    </row>
    <row r="76" spans="1:4" ht="18" x14ac:dyDescent="0.35">
      <c r="A76" s="10" t="s">
        <v>111</v>
      </c>
      <c r="B76" s="12" t="s">
        <v>112</v>
      </c>
      <c r="C76" s="22">
        <v>12837038.09</v>
      </c>
      <c r="D76" s="22">
        <v>16124505.73</v>
      </c>
    </row>
    <row r="77" spans="1:4" ht="34.799999999999997" x14ac:dyDescent="0.3">
      <c r="A77" s="11" t="s">
        <v>113</v>
      </c>
      <c r="B77" s="13" t="s">
        <v>114</v>
      </c>
      <c r="C77" s="27">
        <f>C78+C80+C82+C84+C86+C88+C90+C92+C94+C96+C98+C100+C102</f>
        <v>1901602590.3600001</v>
      </c>
      <c r="D77" s="27">
        <f>D78+D80+D82+D84+D86+D88+D90+D92+D94+D96+D98+D100+D102</f>
        <v>1943939418.05</v>
      </c>
    </row>
    <row r="78" spans="1:4" ht="37.200000000000003" customHeight="1" x14ac:dyDescent="0.35">
      <c r="A78" s="6" t="s">
        <v>115</v>
      </c>
      <c r="B78" s="12" t="s">
        <v>116</v>
      </c>
      <c r="C78" s="22">
        <f>C79</f>
        <v>894200910.5</v>
      </c>
      <c r="D78" s="22">
        <f>D79</f>
        <v>922649582.61000001</v>
      </c>
    </row>
    <row r="79" spans="1:4" ht="37.950000000000003" customHeight="1" x14ac:dyDescent="0.35">
      <c r="A79" s="6" t="s">
        <v>117</v>
      </c>
      <c r="B79" s="12" t="s">
        <v>118</v>
      </c>
      <c r="C79" s="22">
        <v>894200910.5</v>
      </c>
      <c r="D79" s="22">
        <v>922649582.61000001</v>
      </c>
    </row>
    <row r="80" spans="1:4" ht="75" customHeight="1" x14ac:dyDescent="0.35">
      <c r="A80" s="7" t="s">
        <v>119</v>
      </c>
      <c r="B80" s="12" t="s">
        <v>120</v>
      </c>
      <c r="C80" s="22">
        <f>C81</f>
        <v>18709497.030000001</v>
      </c>
      <c r="D80" s="22">
        <f>D81</f>
        <v>18709497.030000001</v>
      </c>
    </row>
    <row r="81" spans="1:4" ht="91.2" customHeight="1" x14ac:dyDescent="0.35">
      <c r="A81" s="7" t="s">
        <v>121</v>
      </c>
      <c r="B81" s="12" t="s">
        <v>122</v>
      </c>
      <c r="C81" s="22">
        <v>18709497.030000001</v>
      </c>
      <c r="D81" s="22">
        <v>18709497.030000001</v>
      </c>
    </row>
    <row r="82" spans="1:4" ht="70.95" customHeight="1" x14ac:dyDescent="0.35">
      <c r="A82" s="6" t="s">
        <v>123</v>
      </c>
      <c r="B82" s="12" t="s">
        <v>124</v>
      </c>
      <c r="C82" s="22">
        <f>C83</f>
        <v>79756402.329999998</v>
      </c>
      <c r="D82" s="22">
        <f>D83</f>
        <v>79299801.670000002</v>
      </c>
    </row>
    <row r="83" spans="1:4" ht="71.400000000000006" customHeight="1" x14ac:dyDescent="0.35">
      <c r="A83" s="6" t="s">
        <v>125</v>
      </c>
      <c r="B83" s="12" t="s">
        <v>126</v>
      </c>
      <c r="C83" s="22">
        <v>79756402.329999998</v>
      </c>
      <c r="D83" s="22">
        <v>79299801.670000002</v>
      </c>
    </row>
    <row r="84" spans="1:4" ht="55.95" customHeight="1" x14ac:dyDescent="0.35">
      <c r="A84" s="7" t="s">
        <v>127</v>
      </c>
      <c r="B84" s="15" t="s">
        <v>128</v>
      </c>
      <c r="C84" s="22">
        <f>C85</f>
        <v>159547.9</v>
      </c>
      <c r="D84" s="22">
        <f>D85</f>
        <v>16384.5</v>
      </c>
    </row>
    <row r="85" spans="1:4" ht="72.599999999999994" customHeight="1" x14ac:dyDescent="0.35">
      <c r="A85" s="7" t="s">
        <v>129</v>
      </c>
      <c r="B85" s="15" t="s">
        <v>130</v>
      </c>
      <c r="C85" s="22">
        <v>159547.9</v>
      </c>
      <c r="D85" s="22">
        <v>16384.5</v>
      </c>
    </row>
    <row r="86" spans="1:4" ht="72" customHeight="1" x14ac:dyDescent="0.35">
      <c r="A86" s="6" t="s">
        <v>131</v>
      </c>
      <c r="B86" s="12" t="s">
        <v>132</v>
      </c>
      <c r="C86" s="22">
        <f>C87</f>
        <v>9341832.6799999997</v>
      </c>
      <c r="D86" s="22">
        <f>D87</f>
        <v>9712916.6099999994</v>
      </c>
    </row>
    <row r="87" spans="1:4" ht="72" customHeight="1" x14ac:dyDescent="0.35">
      <c r="A87" s="6" t="s">
        <v>133</v>
      </c>
      <c r="B87" s="12" t="s">
        <v>134</v>
      </c>
      <c r="C87" s="22">
        <v>9341832.6799999997</v>
      </c>
      <c r="D87" s="22">
        <v>9712916.6099999994</v>
      </c>
    </row>
    <row r="88" spans="1:4" ht="37.950000000000003" customHeight="1" x14ac:dyDescent="0.35">
      <c r="A88" s="7" t="s">
        <v>135</v>
      </c>
      <c r="B88" s="12" t="s">
        <v>136</v>
      </c>
      <c r="C88" s="22">
        <f>C89</f>
        <v>79595529.849999994</v>
      </c>
      <c r="D88" s="22">
        <f>D89</f>
        <v>79595529.849999994</v>
      </c>
    </row>
    <row r="89" spans="1:4" ht="36" customHeight="1" x14ac:dyDescent="0.35">
      <c r="A89" s="7" t="s">
        <v>137</v>
      </c>
      <c r="B89" s="12" t="s">
        <v>138</v>
      </c>
      <c r="C89" s="22">
        <v>79595529.849999994</v>
      </c>
      <c r="D89" s="22">
        <v>79595529.849999994</v>
      </c>
    </row>
    <row r="90" spans="1:4" ht="109.2" customHeight="1" x14ac:dyDescent="0.35">
      <c r="A90" s="6" t="s">
        <v>139</v>
      </c>
      <c r="B90" s="12" t="s">
        <v>185</v>
      </c>
      <c r="C90" s="22">
        <f>C91</f>
        <v>21383.9</v>
      </c>
      <c r="D90" s="22">
        <f>D91</f>
        <v>21383.9</v>
      </c>
    </row>
    <row r="91" spans="1:4" ht="117.6" customHeight="1" x14ac:dyDescent="0.35">
      <c r="A91" s="6" t="s">
        <v>140</v>
      </c>
      <c r="B91" s="12" t="s">
        <v>186</v>
      </c>
      <c r="C91" s="22">
        <v>21383.9</v>
      </c>
      <c r="D91" s="22">
        <v>21383.9</v>
      </c>
    </row>
    <row r="92" spans="1:4" ht="55.2" customHeight="1" x14ac:dyDescent="0.35">
      <c r="A92" s="6" t="s">
        <v>141</v>
      </c>
      <c r="B92" s="15" t="s">
        <v>142</v>
      </c>
      <c r="C92" s="22">
        <f>C93</f>
        <v>283776107.72000003</v>
      </c>
      <c r="D92" s="22">
        <f>D93</f>
        <v>286093920.12</v>
      </c>
    </row>
    <row r="93" spans="1:4" ht="52.95" customHeight="1" x14ac:dyDescent="0.35">
      <c r="A93" s="6" t="s">
        <v>143</v>
      </c>
      <c r="B93" s="15" t="s">
        <v>144</v>
      </c>
      <c r="C93" s="22">
        <v>283776107.72000003</v>
      </c>
      <c r="D93" s="22">
        <v>286093920.12</v>
      </c>
    </row>
    <row r="94" spans="1:4" ht="122.4" customHeight="1" x14ac:dyDescent="0.35">
      <c r="A94" s="7" t="s">
        <v>145</v>
      </c>
      <c r="B94" s="15" t="s">
        <v>187</v>
      </c>
      <c r="C94" s="22">
        <f>C95</f>
        <v>81144276.75</v>
      </c>
      <c r="D94" s="22">
        <f>D95</f>
        <v>84380644.489999995</v>
      </c>
    </row>
    <row r="95" spans="1:4" ht="121.95" customHeight="1" x14ac:dyDescent="0.35">
      <c r="A95" s="6" t="s">
        <v>146</v>
      </c>
      <c r="B95" s="15" t="s">
        <v>188</v>
      </c>
      <c r="C95" s="22">
        <v>81144276.75</v>
      </c>
      <c r="D95" s="22">
        <v>84380644.489999995</v>
      </c>
    </row>
    <row r="96" spans="1:4" ht="55.95" customHeight="1" x14ac:dyDescent="0.35">
      <c r="A96" s="6" t="s">
        <v>147</v>
      </c>
      <c r="B96" s="12" t="s">
        <v>149</v>
      </c>
      <c r="C96" s="22">
        <f>C97</f>
        <v>29276979.34</v>
      </c>
      <c r="D96" s="22">
        <f>D97</f>
        <v>29276979.34</v>
      </c>
    </row>
    <row r="97" spans="1:4" ht="54" customHeight="1" x14ac:dyDescent="0.35">
      <c r="A97" s="6" t="s">
        <v>148</v>
      </c>
      <c r="B97" s="12" t="s">
        <v>150</v>
      </c>
      <c r="C97" s="22">
        <v>29276979.34</v>
      </c>
      <c r="D97" s="22">
        <v>29276979.34</v>
      </c>
    </row>
    <row r="98" spans="1:4" ht="55.2" customHeight="1" x14ac:dyDescent="0.35">
      <c r="A98" s="6" t="s">
        <v>151</v>
      </c>
      <c r="B98" s="12" t="s">
        <v>152</v>
      </c>
      <c r="C98" s="22">
        <f>C99</f>
        <v>3601634.48</v>
      </c>
      <c r="D98" s="22">
        <f>D99</f>
        <v>3555254.44</v>
      </c>
    </row>
    <row r="99" spans="1:4" ht="55.2" customHeight="1" x14ac:dyDescent="0.35">
      <c r="A99" s="6" t="s">
        <v>153</v>
      </c>
      <c r="B99" s="12" t="s">
        <v>154</v>
      </c>
      <c r="C99" s="22">
        <v>3601634.48</v>
      </c>
      <c r="D99" s="22">
        <v>3555254.44</v>
      </c>
    </row>
    <row r="100" spans="1:4" ht="37.950000000000003" customHeight="1" x14ac:dyDescent="0.35">
      <c r="A100" s="6" t="s">
        <v>155</v>
      </c>
      <c r="B100" s="16" t="s">
        <v>156</v>
      </c>
      <c r="C100" s="22">
        <f>C101</f>
        <v>114883000.48999999</v>
      </c>
      <c r="D100" s="22">
        <f>D101</f>
        <v>117872723.31999999</v>
      </c>
    </row>
    <row r="101" spans="1:4" ht="72" customHeight="1" x14ac:dyDescent="0.35">
      <c r="A101" s="6" t="s">
        <v>157</v>
      </c>
      <c r="B101" s="16" t="s">
        <v>158</v>
      </c>
      <c r="C101" s="22">
        <v>114883000.48999999</v>
      </c>
      <c r="D101" s="22">
        <v>117872723.31999999</v>
      </c>
    </row>
    <row r="102" spans="1:4" ht="18" x14ac:dyDescent="0.3">
      <c r="A102" s="6" t="s">
        <v>159</v>
      </c>
      <c r="B102" s="12" t="s">
        <v>160</v>
      </c>
      <c r="C102" s="23">
        <f>C103</f>
        <v>307135487.38999999</v>
      </c>
      <c r="D102" s="23">
        <f>D103</f>
        <v>312754800.17000002</v>
      </c>
    </row>
    <row r="103" spans="1:4" ht="21" customHeight="1" x14ac:dyDescent="0.35">
      <c r="A103" s="6" t="s">
        <v>161</v>
      </c>
      <c r="B103" s="12" t="s">
        <v>162</v>
      </c>
      <c r="C103" s="22">
        <v>307135487.38999999</v>
      </c>
      <c r="D103" s="22">
        <v>312754800.17000002</v>
      </c>
    </row>
    <row r="104" spans="1:4" ht="22.95" customHeight="1" x14ac:dyDescent="0.3">
      <c r="A104" s="5" t="s">
        <v>163</v>
      </c>
      <c r="B104" s="13" t="s">
        <v>164</v>
      </c>
      <c r="C104" s="21">
        <f>C105+C109+C107</f>
        <v>58372229.920000002</v>
      </c>
      <c r="D104" s="21">
        <f>D105+D109+D107</f>
        <v>55872229.920000002</v>
      </c>
    </row>
    <row r="105" spans="1:4" ht="73.95" customHeight="1" x14ac:dyDescent="0.35">
      <c r="A105" s="7" t="s">
        <v>165</v>
      </c>
      <c r="B105" s="12" t="s">
        <v>166</v>
      </c>
      <c r="C105" s="22">
        <f>C106</f>
        <v>53590320</v>
      </c>
      <c r="D105" s="22">
        <f>D106</f>
        <v>53590320</v>
      </c>
    </row>
    <row r="106" spans="1:4" ht="73.95" customHeight="1" x14ac:dyDescent="0.35">
      <c r="A106" s="6" t="s">
        <v>167</v>
      </c>
      <c r="B106" s="12" t="s">
        <v>168</v>
      </c>
      <c r="C106" s="22">
        <v>53590320</v>
      </c>
      <c r="D106" s="22">
        <v>53590320</v>
      </c>
    </row>
    <row r="107" spans="1:4" ht="37.200000000000003" customHeight="1" x14ac:dyDescent="0.35">
      <c r="A107" s="7" t="s">
        <v>193</v>
      </c>
      <c r="B107" s="12" t="s">
        <v>194</v>
      </c>
      <c r="C107" s="22">
        <f>C108</f>
        <v>2500000</v>
      </c>
      <c r="D107" s="22">
        <f>D108</f>
        <v>0</v>
      </c>
    </row>
    <row r="108" spans="1:4" ht="39.6" customHeight="1" x14ac:dyDescent="0.35">
      <c r="A108" s="7" t="s">
        <v>196</v>
      </c>
      <c r="B108" s="12" t="s">
        <v>195</v>
      </c>
      <c r="C108" s="22">
        <v>2500000</v>
      </c>
      <c r="D108" s="22">
        <v>0</v>
      </c>
    </row>
    <row r="109" spans="1:4" ht="21" customHeight="1" x14ac:dyDescent="0.35">
      <c r="A109" s="6" t="s">
        <v>169</v>
      </c>
      <c r="B109" s="12" t="s">
        <v>170</v>
      </c>
      <c r="C109" s="22">
        <f>C110</f>
        <v>2281909.92</v>
      </c>
      <c r="D109" s="22">
        <f>D110</f>
        <v>2281909.92</v>
      </c>
    </row>
    <row r="110" spans="1:4" ht="36" x14ac:dyDescent="0.35">
      <c r="A110" s="6" t="s">
        <v>171</v>
      </c>
      <c r="B110" s="12" t="s">
        <v>172</v>
      </c>
      <c r="C110" s="22">
        <v>2281909.92</v>
      </c>
      <c r="D110" s="22">
        <v>2281909.92</v>
      </c>
    </row>
    <row r="111" spans="1:4" ht="16.95" customHeight="1" x14ac:dyDescent="0.3">
      <c r="A111" s="5" t="s">
        <v>173</v>
      </c>
      <c r="B111" s="13" t="s">
        <v>174</v>
      </c>
      <c r="C111" s="21">
        <f>C112</f>
        <v>468400</v>
      </c>
      <c r="D111" s="21">
        <f>D112</f>
        <v>468400</v>
      </c>
    </row>
    <row r="112" spans="1:4" ht="19.95" customHeight="1" x14ac:dyDescent="0.35">
      <c r="A112" s="6" t="s">
        <v>175</v>
      </c>
      <c r="B112" s="12" t="s">
        <v>176</v>
      </c>
      <c r="C112" s="22">
        <v>468400</v>
      </c>
      <c r="D112" s="22">
        <v>468400</v>
      </c>
    </row>
    <row r="113" spans="1:4" ht="34.799999999999997" x14ac:dyDescent="0.3">
      <c r="A113" s="5" t="s">
        <v>177</v>
      </c>
      <c r="B113" s="13" t="s">
        <v>184</v>
      </c>
      <c r="C113" s="21">
        <f>C19+C53</f>
        <v>3924662588.6599998</v>
      </c>
      <c r="D113" s="21">
        <f>D19+D53</f>
        <v>3418435420.4899998</v>
      </c>
    </row>
    <row r="114" spans="1:4" ht="14.4" customHeight="1" x14ac:dyDescent="0.3">
      <c r="A114" s="8"/>
      <c r="C114" s="20"/>
      <c r="D114" s="19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39370078740157483" right="0.39370078740157483" top="0.82677165354330717" bottom="0.43307086614173229" header="0" footer="0"/>
  <pageSetup paperSize="9" scale="88" fitToWidth="10" fitToHeight="10" orientation="landscape" r:id="rId1"/>
  <rowBreaks count="9" manualBreakCount="9">
    <brk id="25" max="3" man="1"/>
    <brk id="36" max="3" man="1"/>
    <brk id="46" max="3" man="1"/>
    <brk id="58" max="3" man="1"/>
    <brk id="63" max="3" man="1"/>
    <brk id="73" max="3" man="1"/>
    <brk id="83" max="3" man="1"/>
    <brk id="90" max="3" man="1"/>
    <brk id="9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2021-09-28T08:39:23Z</dcterms:modified>
</cp:coreProperties>
</file>