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"/>
    </mc:Choice>
  </mc:AlternateContent>
  <bookViews>
    <workbookView xWindow="120" yWindow="525" windowWidth="16605" windowHeight="7530"/>
  </bookViews>
  <sheets>
    <sheet name="Лист1" sheetId="1" r:id="rId1"/>
    <sheet name="Лист1 (2)" sheetId="2" r:id="rId2"/>
  </sheets>
  <calcPr calcId="162913" iterate="1"/>
</workbook>
</file>

<file path=xl/calcChain.xml><?xml version="1.0" encoding="utf-8"?>
<calcChain xmlns="http://schemas.openxmlformats.org/spreadsheetml/2006/main">
  <c r="J32" i="1" l="1"/>
  <c r="J25" i="1" l="1"/>
  <c r="I8" i="1" l="1"/>
  <c r="J52" i="1" l="1"/>
  <c r="J20" i="1" l="1"/>
  <c r="I58" i="1" l="1"/>
  <c r="J58" i="1"/>
  <c r="H58" i="1"/>
  <c r="D11" i="2"/>
  <c r="D10" i="2" s="1"/>
  <c r="E17" i="2"/>
  <c r="E16" i="2"/>
  <c r="E11" i="2" s="1"/>
  <c r="E10" i="2" s="1"/>
</calcChain>
</file>

<file path=xl/sharedStrings.xml><?xml version="1.0" encoding="utf-8"?>
<sst xmlns="http://schemas.openxmlformats.org/spreadsheetml/2006/main" count="378" uniqueCount="122">
  <si>
    <t>№ п/п</t>
  </si>
  <si>
    <t xml:space="preserve">Наименование </t>
  </si>
  <si>
    <t xml:space="preserve">Программы, </t>
  </si>
  <si>
    <t>Подпрограммы</t>
  </si>
  <si>
    <t xml:space="preserve">Программы, основного мероприятия </t>
  </si>
  <si>
    <t xml:space="preserve">подпрограммы </t>
  </si>
  <si>
    <t>Программы</t>
  </si>
  <si>
    <t xml:space="preserve">Источники финансового обеспечения по ответственному исполнителю, </t>
  </si>
  <si>
    <t xml:space="preserve">соисполнителю программы, </t>
  </si>
  <si>
    <t xml:space="preserve">подпрограммы программы, </t>
  </si>
  <si>
    <t>основному мероприятию подпрограммы программы</t>
  </si>
  <si>
    <t>Объемы финансового обеспечения по годам</t>
  </si>
  <si>
    <t>(тыс. рублей)</t>
  </si>
  <si>
    <t>соисполнителю 1 Администрация Минераловодского городского округа Ставропольского края</t>
  </si>
  <si>
    <t>соисполнителю 2 Финансовое управление администрации Минераловодского городского округа Ставропольского края</t>
  </si>
  <si>
    <t>соисполнителю 3 Управление образования администрации Минераловодского городского округа Ставропольского края</t>
  </si>
  <si>
    <t>соисполнителю 4 Управление сельского хозяйства администрации Минераловодского городского округа Ставропольского края</t>
  </si>
  <si>
    <t>соисполнителю 5 Комитет по культуре администрации Минераловодского городского округа Ставропольского края</t>
  </si>
  <si>
    <t>соисполнителю 6 Управление по делам территорий  администрации Минераловодского городского округа Ставропольского края</t>
  </si>
  <si>
    <t>2.</t>
  </si>
  <si>
    <t>Подпрограмма 1, всего</t>
  </si>
  <si>
    <t>Средства бюджета Минераловодского городского округа (далее –бюджет округа), в т.ч.</t>
  </si>
  <si>
    <t>2.1.</t>
  </si>
  <si>
    <t>Основное мероприятие 1, всего</t>
  </si>
  <si>
    <t>2.2.</t>
  </si>
  <si>
    <t>Основное мероприятие 2, всего</t>
  </si>
  <si>
    <t>Обеспечение пожарной безопасности</t>
  </si>
  <si>
    <t>Обеспечение  антитеррористической безопасности</t>
  </si>
  <si>
    <t>4.</t>
  </si>
  <si>
    <t>Подпрограмма 3, всего</t>
  </si>
  <si>
    <t>Подпрограмма «Защита населения от чрезвычайных ситуаций»</t>
  </si>
  <si>
    <t>5.</t>
  </si>
  <si>
    <t>Подпрограмма 4, всего</t>
  </si>
  <si>
    <t>5.1.</t>
  </si>
  <si>
    <t>Построение, внедрение и развитие аппаратно-программного комплекса «Безопасный город»</t>
  </si>
  <si>
    <t>6.</t>
  </si>
  <si>
    <t>Подпрограмма 5, всего</t>
  </si>
  <si>
    <t>6.1.</t>
  </si>
  <si>
    <t>Создание безопасных условий функционирования объектов муниципальных учреждений, органов местного самоуправления и их структурных подразделений</t>
  </si>
  <si>
    <t>8.</t>
  </si>
  <si>
    <t>Подпрограмма 7, всего</t>
  </si>
  <si>
    <t>Финансовое обеспечение деятельности муниципальных подведомственных учреждений</t>
  </si>
  <si>
    <t>4.1</t>
  </si>
  <si>
    <t>2580-пож.сигнализация,
17,0- дымоходы,633-огнезащитная обработка</t>
  </si>
  <si>
    <t>пожарная сигнализация</t>
  </si>
  <si>
    <t>установка пожарной
сигнализации</t>
  </si>
  <si>
    <t>обслуживание пожарной сигнализации</t>
  </si>
  <si>
    <t>перезарядка огнетуш.</t>
  </si>
  <si>
    <t>мониторинг системы пожарной безопасности</t>
  </si>
  <si>
    <t>Таблица 8</t>
  </si>
  <si>
    <t>Наименование Программы, подпрограммы Программы, основного мероприятия подпрограммы Программы</t>
  </si>
  <si>
    <t>Ответственный исполнитель, соисполнители Программы</t>
  </si>
  <si>
    <t>Программа</t>
  </si>
  <si>
    <t>Направление расходов</t>
  </si>
  <si>
    <t>Целевая статья расходов</t>
  </si>
  <si>
    <t>Программа всего,</t>
  </si>
  <si>
    <t>03</t>
  </si>
  <si>
    <t>02</t>
  </si>
  <si>
    <t>01</t>
  </si>
  <si>
    <t>00000</t>
  </si>
  <si>
    <t>00</t>
  </si>
  <si>
    <t>6</t>
  </si>
  <si>
    <t>5</t>
  </si>
  <si>
    <t>4</t>
  </si>
  <si>
    <t>1</t>
  </si>
  <si>
    <t>3</t>
  </si>
  <si>
    <t>0</t>
  </si>
  <si>
    <t>Подпрограмма «Обеспечение пожарной безопасности»</t>
  </si>
  <si>
    <t>Подпрограмма «Профилактика незаконного  потребления и оборота наркотиков»</t>
  </si>
  <si>
    <t>Информационно-пропагандистское обеспечение профилактики незаконного потребления и оборота наркотиков</t>
  </si>
  <si>
    <t>Подпрограмма 2, всего</t>
  </si>
  <si>
    <t>7</t>
  </si>
  <si>
    <t>Расходы за отчетный год 
(тыс. рублей)</t>
  </si>
  <si>
    <t xml:space="preserve">соисполнитель Финансовое управление </t>
  </si>
  <si>
    <t>0000</t>
  </si>
  <si>
    <t>Ответственный исполнитель</t>
  </si>
  <si>
    <t xml:space="preserve">ответственный исполнитель </t>
  </si>
  <si>
    <t xml:space="preserve">соисполнитель  Финансовое управление </t>
  </si>
  <si>
    <t xml:space="preserve">соисполнитель Комитет по культуре </t>
  </si>
  <si>
    <t xml:space="preserve">соиполнитель Комитет по физической культуре и спорту </t>
  </si>
  <si>
    <t>соисполнитель Управление образования</t>
  </si>
  <si>
    <t>соисполнитель Финансовое управление</t>
  </si>
  <si>
    <t xml:space="preserve">соисполниетль Комитет по физической культуре и спорту </t>
  </si>
  <si>
    <t>ответственный исполнитель</t>
  </si>
  <si>
    <t xml:space="preserve">соисполнитель Управление образования </t>
  </si>
  <si>
    <t xml:space="preserve">соисполнитель Комитет по физической культуре и спорту </t>
  </si>
  <si>
    <t>соисполнитель Комитет по культуре</t>
  </si>
  <si>
    <t>соисполнитель Управление сельского хозяйства</t>
  </si>
  <si>
    <t>Подпрограмма 6, всего</t>
  </si>
  <si>
    <t>8</t>
  </si>
  <si>
    <t xml:space="preserve">участнику МБУ "Управление по ЧС МО" </t>
  </si>
  <si>
    <t xml:space="preserve">в т.ч. участнику МБУ "Управление по ЧС МО" </t>
  </si>
  <si>
    <t>Муниципальная программа Минераловодского муниципального округа Ставропольского края «Обеспечение безопасности»</t>
  </si>
  <si>
    <t>ответственный исполнитель администрация Минераловодского муниципального округа Ставропольского края (отдел общественной безопасности администрации Минераловодского муниципального  округа Ставропольского края ) (далее - Ответственный исполнитель)</t>
  </si>
  <si>
    <t>в т.ч. участнику подпрограммы МБУ "Управление по чрезвычайным ситуациям администрации Минераловодского муниципального округа Ставропольского края" (далее - МБУ "Управление по ЧС МО")</t>
  </si>
  <si>
    <t>Основное мероприятие</t>
  </si>
  <si>
    <t>Подпрограмма</t>
  </si>
  <si>
    <t>Сводная бюджетная роспись, план на  1 января отчетного года</t>
  </si>
  <si>
    <t>Кассовое исполнение</t>
  </si>
  <si>
    <t>Руководитель отдела общественной безопасности администрации Минераловодского муниципального округа Ставропольского края</t>
  </si>
  <si>
    <t xml:space="preserve">                                                                                                               М. Ю. Исаев</t>
  </si>
  <si>
    <t>соисполнитель  Финансовое управление администрации Минераловодского муницпального округа Ставропольского края (далее - Финансовое управление)</t>
  </si>
  <si>
    <t>соисполнитель  Управление образования администрации Минераловодского муниципального округа Ставропольского края (далее - Управление образования)</t>
  </si>
  <si>
    <t>соисполнитель  Комитет по культуре администрации Минераловодского муниципального округа Ставропольского края  (далее - Комитет по культуре)</t>
  </si>
  <si>
    <t>соисполнитель  Комитет по физической культуре и спорту администрации Минераловодского муниципального округа Ставропольского края  (комитет - физическйо культуре и спорту)</t>
  </si>
  <si>
    <t>соисполнитель Управление сельского хозяйства администрации Минераловодского муниципального округа Ставропольского края (далее - Управление сельского хозяйства)</t>
  </si>
  <si>
    <t>Подпрограмма «Безопасный Минераловодский муниципальный  округ Ставропольского края»</t>
  </si>
  <si>
    <t>Подпрограмма «Профилактика терроризма и экстремизма на территории Минераловодского муниципального  округа Ставропольского края»</t>
  </si>
  <si>
    <t>Сводная бюджетная роспись на 
31 декабря отчетного финансового года</t>
  </si>
  <si>
    <t>Профилактика уличной и рецидивной преступности, а также различных видов мошенничества, в том числе с применением средств технической коммуникации</t>
  </si>
  <si>
    <t xml:space="preserve">                                              </t>
  </si>
  <si>
    <t>Подпрограмма «Профилактика правонарушений в Минераловодском муниципальном округе Ставропольского края"</t>
  </si>
  <si>
    <t xml:space="preserve">                          </t>
  </si>
  <si>
    <t>всего:</t>
  </si>
  <si>
    <t>Всего:</t>
  </si>
  <si>
    <t>7.1.</t>
  </si>
  <si>
    <t>8.2.</t>
  </si>
  <si>
    <t>7.</t>
  </si>
  <si>
    <t>Предупреждение и ликвидация чрезвычайных ситуаций природного  и техногенного характера</t>
  </si>
  <si>
    <t>95.34</t>
  </si>
  <si>
    <t>16.00</t>
  </si>
  <si>
    <t>ОТЧЕТ об использовании средств бюджета Минераловодского муниципального округа Ставропольского края                                                                                                                               на реализацию Программы "Обеспечение безопасности" за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</si>
</sst>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24">
    <xf numFmtId="0" fontId="0" fillId="0" borderId="0" xfId="0"/>
    <xf numFmtId="0" fontId="0" fillId="0" borderId="5" xfId="0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0" xfId="0" applyFont="1"/>
    <xf numFmtId="0" fontId="2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top" wrapText="1"/>
    </xf>
    <xf numFmtId="0" fontId="0" fillId="0" borderId="8" xfId="0" applyBorder="1" applyAlignment="1"/>
    <xf numFmtId="0" fontId="0" fillId="0" borderId="0" xfId="0" applyAlignment="1"/>
    <xf numFmtId="0" fontId="4" fillId="0" borderId="10" xfId="0" applyFont="1" applyFill="1" applyBorder="1"/>
    <xf numFmtId="49" fontId="4" fillId="0" borderId="10" xfId="0" applyNumberFormat="1" applyFont="1" applyFill="1" applyBorder="1"/>
    <xf numFmtId="2" fontId="4" fillId="0" borderId="10" xfId="0" applyNumberFormat="1" applyFont="1" applyFill="1" applyBorder="1"/>
    <xf numFmtId="0" fontId="7" fillId="0" borderId="10" xfId="0" applyFont="1" applyFill="1" applyBorder="1"/>
    <xf numFmtId="0" fontId="9" fillId="0" borderId="10" xfId="0" applyFont="1" applyFill="1" applyBorder="1"/>
    <xf numFmtId="0" fontId="10" fillId="0" borderId="10" xfId="0" applyFont="1" applyFill="1" applyBorder="1"/>
    <xf numFmtId="0" fontId="11" fillId="0" borderId="10" xfId="0" applyFont="1" applyFill="1" applyBorder="1"/>
    <xf numFmtId="0" fontId="12" fillId="0" borderId="10" xfId="0" applyFont="1" applyFill="1" applyBorder="1"/>
    <xf numFmtId="0" fontId="8" fillId="0" borderId="10" xfId="0" applyFont="1" applyFill="1" applyBorder="1"/>
    <xf numFmtId="0" fontId="5" fillId="0" borderId="10" xfId="0" applyFont="1" applyFill="1" applyBorder="1"/>
    <xf numFmtId="49" fontId="4" fillId="0" borderId="0" xfId="0" applyNumberFormat="1" applyFont="1" applyFill="1" applyBorder="1"/>
    <xf numFmtId="0" fontId="4" fillId="0" borderId="0" xfId="0" applyFont="1" applyFill="1" applyBorder="1"/>
    <xf numFmtId="2" fontId="11" fillId="0" borderId="0" xfId="0" applyNumberFormat="1" applyFont="1" applyFill="1" applyBorder="1"/>
    <xf numFmtId="0" fontId="11" fillId="0" borderId="0" xfId="0" applyFont="1" applyFill="1" applyBorder="1"/>
    <xf numFmtId="0" fontId="10" fillId="0" borderId="0" xfId="0" applyFont="1" applyFill="1" applyBorder="1"/>
    <xf numFmtId="0" fontId="12" fillId="0" borderId="0" xfId="0" applyFont="1" applyFill="1" applyBorder="1"/>
    <xf numFmtId="49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/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0" fontId="13" fillId="0" borderId="10" xfId="0" applyFont="1" applyFill="1" applyBorder="1"/>
    <xf numFmtId="0" fontId="13" fillId="0" borderId="0" xfId="0" applyFont="1" applyFill="1" applyBorder="1"/>
    <xf numFmtId="0" fontId="4" fillId="0" borderId="18" xfId="0" applyFont="1" applyFill="1" applyBorder="1"/>
    <xf numFmtId="0" fontId="4" fillId="0" borderId="17" xfId="0" applyFont="1" applyFill="1" applyBorder="1"/>
    <xf numFmtId="0" fontId="5" fillId="0" borderId="0" xfId="0" applyFont="1" applyFill="1" applyBorder="1"/>
    <xf numFmtId="0" fontId="14" fillId="0" borderId="0" xfId="0" applyFont="1" applyFill="1" applyBorder="1"/>
    <xf numFmtId="0" fontId="14" fillId="0" borderId="10" xfId="0" applyFont="1" applyFill="1" applyBorder="1"/>
    <xf numFmtId="0" fontId="11" fillId="0" borderId="16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4" fillId="0" borderId="15" xfId="0" applyFont="1" applyFill="1" applyBorder="1"/>
    <xf numFmtId="0" fontId="15" fillId="0" borderId="10" xfId="0" applyFont="1" applyFill="1" applyBorder="1"/>
    <xf numFmtId="49" fontId="15" fillId="0" borderId="10" xfId="0" applyNumberFormat="1" applyFont="1" applyFill="1" applyBorder="1"/>
    <xf numFmtId="2" fontId="15" fillId="0" borderId="10" xfId="0" applyNumberFormat="1" applyFont="1" applyFill="1" applyBorder="1"/>
    <xf numFmtId="0" fontId="16" fillId="0" borderId="10" xfId="0" applyFont="1" applyFill="1" applyBorder="1"/>
    <xf numFmtId="0" fontId="15" fillId="0" borderId="17" xfId="0" applyFont="1" applyFill="1" applyBorder="1" applyAlignment="1">
      <alignment vertical="center" wrapText="1"/>
    </xf>
    <xf numFmtId="0" fontId="15" fillId="0" borderId="22" xfId="0" applyFont="1" applyFill="1" applyBorder="1" applyAlignment="1">
      <alignment vertical="top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1" fontId="15" fillId="0" borderId="10" xfId="0" applyNumberFormat="1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left" vertical="center" wrapText="1"/>
    </xf>
    <xf numFmtId="49" fontId="16" fillId="0" borderId="10" xfId="0" applyNumberFormat="1" applyFont="1" applyFill="1" applyBorder="1" applyAlignment="1">
      <alignment horizontal="center" vertical="center" wrapText="1"/>
    </xf>
    <xf numFmtId="2" fontId="16" fillId="2" borderId="10" xfId="0" applyNumberFormat="1" applyFont="1" applyFill="1" applyBorder="1" applyAlignment="1">
      <alignment horizontal="center" vertical="center" wrapText="1"/>
    </xf>
    <xf numFmtId="2" fontId="16" fillId="0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vertical="center" wrapText="1"/>
    </xf>
    <xf numFmtId="2" fontId="15" fillId="2" borderId="10" xfId="0" applyNumberFormat="1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vertical="center" wrapText="1"/>
    </xf>
    <xf numFmtId="2" fontId="15" fillId="0" borderId="10" xfId="0" applyNumberFormat="1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2" fontId="15" fillId="2" borderId="10" xfId="0" applyNumberFormat="1" applyFont="1" applyFill="1" applyBorder="1" applyAlignment="1">
      <alignment horizontal="center" vertical="center"/>
    </xf>
    <xf numFmtId="2" fontId="15" fillId="0" borderId="10" xfId="0" applyNumberFormat="1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vertical="center" wrapText="1"/>
    </xf>
    <xf numFmtId="0" fontId="18" fillId="0" borderId="10" xfId="0" applyFont="1" applyFill="1" applyBorder="1" applyAlignment="1">
      <alignment vertical="center" wrapText="1"/>
    </xf>
    <xf numFmtId="0" fontId="15" fillId="0" borderId="18" xfId="0" applyFont="1" applyFill="1" applyBorder="1" applyAlignment="1">
      <alignment vertical="center" wrapText="1"/>
    </xf>
    <xf numFmtId="0" fontId="15" fillId="0" borderId="18" xfId="0" applyFont="1" applyFill="1" applyBorder="1" applyAlignment="1">
      <alignment horizontal="left" vertical="center" wrapText="1"/>
    </xf>
    <xf numFmtId="49" fontId="15" fillId="0" borderId="18" xfId="0" applyNumberFormat="1" applyFont="1" applyFill="1" applyBorder="1" applyAlignment="1">
      <alignment horizontal="center" vertical="center" wrapText="1"/>
    </xf>
    <xf numFmtId="2" fontId="15" fillId="0" borderId="18" xfId="0" applyNumberFormat="1" applyFont="1" applyFill="1" applyBorder="1" applyAlignment="1">
      <alignment horizontal="center" vertical="center" wrapText="1"/>
    </xf>
    <xf numFmtId="49" fontId="15" fillId="0" borderId="17" xfId="0" applyNumberFormat="1" applyFont="1" applyFill="1" applyBorder="1" applyAlignment="1">
      <alignment horizontal="center" vertical="center" wrapText="1"/>
    </xf>
    <xf numFmtId="2" fontId="15" fillId="0" borderId="17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/>
    </xf>
    <xf numFmtId="0" fontId="17" fillId="0" borderId="10" xfId="0" applyFont="1" applyFill="1" applyBorder="1"/>
    <xf numFmtId="49" fontId="15" fillId="0" borderId="10" xfId="0" applyNumberFormat="1" applyFont="1" applyFill="1" applyBorder="1" applyAlignment="1">
      <alignment vertical="center" wrapText="1"/>
    </xf>
    <xf numFmtId="49" fontId="17" fillId="0" borderId="10" xfId="0" applyNumberFormat="1" applyFont="1" applyFill="1" applyBorder="1" applyAlignment="1">
      <alignment vertical="center" wrapText="1"/>
    </xf>
    <xf numFmtId="0" fontId="15" fillId="0" borderId="10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 vertical="center"/>
    </xf>
    <xf numFmtId="4" fontId="15" fillId="2" borderId="1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left" vertical="center" wrapText="1"/>
    </xf>
    <xf numFmtId="0" fontId="16" fillId="0" borderId="10" xfId="0" applyFont="1" applyFill="1" applyBorder="1" applyAlignment="1">
      <alignment horizontal="left"/>
    </xf>
    <xf numFmtId="49" fontId="15" fillId="0" borderId="10" xfId="0" applyNumberFormat="1" applyFont="1" applyFill="1" applyBorder="1" applyAlignment="1">
      <alignment horizontal="center" vertical="center"/>
    </xf>
    <xf numFmtId="2" fontId="16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wrapText="1"/>
    </xf>
    <xf numFmtId="0" fontId="15" fillId="0" borderId="10" xfId="0" applyFont="1" applyFill="1" applyBorder="1" applyAlignment="1">
      <alignment horizontal="left" vertical="center"/>
    </xf>
    <xf numFmtId="0" fontId="18" fillId="0" borderId="10" xfId="0" applyFont="1" applyFill="1" applyBorder="1"/>
    <xf numFmtId="0" fontId="16" fillId="0" borderId="18" xfId="0" applyFont="1" applyFill="1" applyBorder="1" applyAlignment="1">
      <alignment horizontal="center" wrapText="1"/>
    </xf>
    <xf numFmtId="0" fontId="16" fillId="0" borderId="10" xfId="0" applyFont="1" applyFill="1" applyBorder="1" applyAlignment="1">
      <alignment horizont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49" fontId="15" fillId="0" borderId="16" xfId="0" applyNumberFormat="1" applyFont="1" applyFill="1" applyBorder="1" applyAlignment="1">
      <alignment horizontal="center" vertical="center" wrapText="1"/>
    </xf>
    <xf numFmtId="49" fontId="1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2" fontId="15" fillId="0" borderId="10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" fillId="0" borderId="1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952500</xdr:colOff>
      <xdr:row>66</xdr:row>
      <xdr:rowOff>29766</xdr:rowOff>
    </xdr:from>
    <xdr:to>
      <xdr:col>2</xdr:col>
      <xdr:colOff>3289100</xdr:colOff>
      <xdr:row>66</xdr:row>
      <xdr:rowOff>559594</xdr:rowOff>
    </xdr:to>
    <xdr:pic>
      <xdr:nvPicPr>
        <xdr:cNvPr id="3" name="Рисунок 4" descr="D:\Desktop\2017-10-03\Сканировать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67375" y="19841766"/>
          <a:ext cx="2336600" cy="5298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8"/>
  <sheetViews>
    <sheetView tabSelected="1" topLeftCell="A38" zoomScale="80" zoomScaleNormal="80" workbookViewId="0">
      <selection activeCell="B11" sqref="B11"/>
    </sheetView>
  </sheetViews>
  <sheetFormatPr defaultColWidth="9.140625" defaultRowHeight="15" x14ac:dyDescent="0.25"/>
  <cols>
    <col min="1" max="1" width="6.140625" style="16" customWidth="1"/>
    <col min="2" max="2" width="64.7109375" style="16" customWidth="1"/>
    <col min="3" max="3" width="63.85546875" style="16" customWidth="1"/>
    <col min="4" max="4" width="12.140625" style="17" customWidth="1"/>
    <col min="5" max="5" width="14.5703125" style="17" customWidth="1"/>
    <col min="6" max="6" width="12.7109375" style="17" customWidth="1"/>
    <col min="7" max="7" width="13.5703125" style="17" customWidth="1"/>
    <col min="8" max="8" width="13.5703125" style="16" customWidth="1"/>
    <col min="9" max="9" width="13.7109375" style="18" customWidth="1"/>
    <col min="10" max="10" width="12.85546875" style="48" customWidth="1"/>
    <col min="11" max="11" width="12.28515625" style="27" customWidth="1"/>
    <col min="12" max="13" width="9.140625" style="27"/>
    <col min="14" max="16" width="9.140625" style="27" customWidth="1"/>
    <col min="17" max="35" width="9.140625" style="27"/>
    <col min="36" max="16384" width="9.140625" style="16"/>
  </cols>
  <sheetData>
    <row r="1" spans="1:35" ht="20.25" customHeight="1" x14ac:dyDescent="0.25">
      <c r="A1" s="49"/>
      <c r="B1" s="49"/>
      <c r="C1" s="49"/>
      <c r="D1" s="50"/>
      <c r="E1" s="50"/>
      <c r="F1" s="50"/>
      <c r="G1" s="50"/>
      <c r="H1" s="49"/>
      <c r="I1" s="51"/>
      <c r="J1" s="52" t="s">
        <v>49</v>
      </c>
    </row>
    <row r="2" spans="1:35" ht="38.25" customHeight="1" x14ac:dyDescent="0.25">
      <c r="A2" s="49"/>
      <c r="B2" s="97" t="s">
        <v>121</v>
      </c>
      <c r="C2" s="97"/>
      <c r="D2" s="98"/>
      <c r="E2" s="98"/>
      <c r="F2" s="50"/>
      <c r="G2" s="50"/>
      <c r="H2" s="49"/>
      <c r="I2" s="51"/>
      <c r="J2" s="49"/>
    </row>
    <row r="3" spans="1:35" ht="30" customHeight="1" x14ac:dyDescent="0.25">
      <c r="A3" s="106" t="s">
        <v>0</v>
      </c>
      <c r="B3" s="99" t="s">
        <v>50</v>
      </c>
      <c r="C3" s="101" t="s">
        <v>51</v>
      </c>
      <c r="D3" s="103" t="s">
        <v>54</v>
      </c>
      <c r="E3" s="104"/>
      <c r="F3" s="104"/>
      <c r="G3" s="104"/>
      <c r="H3" s="107" t="s">
        <v>72</v>
      </c>
      <c r="I3" s="107"/>
      <c r="J3" s="107"/>
    </row>
    <row r="4" spans="1:35" ht="29.45" customHeight="1" x14ac:dyDescent="0.25">
      <c r="A4" s="106"/>
      <c r="B4" s="100"/>
      <c r="C4" s="102"/>
      <c r="D4" s="103" t="s">
        <v>52</v>
      </c>
      <c r="E4" s="104" t="s">
        <v>96</v>
      </c>
      <c r="F4" s="104" t="s">
        <v>95</v>
      </c>
      <c r="G4" s="104" t="s">
        <v>53</v>
      </c>
      <c r="H4" s="107" t="s">
        <v>97</v>
      </c>
      <c r="I4" s="108" t="s">
        <v>108</v>
      </c>
      <c r="J4" s="107" t="s">
        <v>98</v>
      </c>
    </row>
    <row r="5" spans="1:35" ht="53.45" customHeight="1" x14ac:dyDescent="0.25">
      <c r="A5" s="106"/>
      <c r="B5" s="100"/>
      <c r="C5" s="102"/>
      <c r="D5" s="103"/>
      <c r="E5" s="104"/>
      <c r="F5" s="104"/>
      <c r="G5" s="104"/>
      <c r="H5" s="107"/>
      <c r="I5" s="108"/>
      <c r="J5" s="107"/>
    </row>
    <row r="6" spans="1:35" ht="24.75" customHeight="1" x14ac:dyDescent="0.25">
      <c r="A6" s="106"/>
      <c r="B6" s="53"/>
      <c r="C6" s="54"/>
      <c r="D6" s="103"/>
      <c r="E6" s="104"/>
      <c r="F6" s="104"/>
      <c r="G6" s="104"/>
      <c r="H6" s="107"/>
      <c r="I6" s="108"/>
      <c r="J6" s="107"/>
    </row>
    <row r="7" spans="1:35" ht="17.25" customHeight="1" x14ac:dyDescent="0.25">
      <c r="A7" s="55">
        <v>1</v>
      </c>
      <c r="B7" s="56">
        <v>2</v>
      </c>
      <c r="C7" s="56">
        <v>3</v>
      </c>
      <c r="D7" s="57">
        <v>4</v>
      </c>
      <c r="E7" s="57">
        <v>5</v>
      </c>
      <c r="F7" s="57">
        <v>6</v>
      </c>
      <c r="G7" s="57">
        <v>7</v>
      </c>
      <c r="H7" s="55">
        <v>8</v>
      </c>
      <c r="I7" s="58">
        <v>9</v>
      </c>
      <c r="J7" s="55">
        <v>10</v>
      </c>
    </row>
    <row r="8" spans="1:35" s="22" customFormat="1" ht="18.75" customHeight="1" x14ac:dyDescent="0.25">
      <c r="A8" s="59">
        <v>1</v>
      </c>
      <c r="B8" s="60" t="s">
        <v>55</v>
      </c>
      <c r="C8" s="60" t="s">
        <v>114</v>
      </c>
      <c r="D8" s="61" t="s">
        <v>56</v>
      </c>
      <c r="E8" s="61" t="s">
        <v>66</v>
      </c>
      <c r="F8" s="61" t="s">
        <v>60</v>
      </c>
      <c r="G8" s="61" t="s">
        <v>59</v>
      </c>
      <c r="H8" s="62">
        <v>49218.19</v>
      </c>
      <c r="I8" s="63">
        <f t="shared" ref="I8" si="0">I9+I11+I12+I13+I14+I15</f>
        <v>51403.09</v>
      </c>
      <c r="J8" s="63">
        <v>50047.41</v>
      </c>
      <c r="K8" s="29"/>
      <c r="L8" s="28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</row>
    <row r="9" spans="1:35" s="21" customFormat="1" ht="51" customHeight="1" x14ac:dyDescent="0.25">
      <c r="A9" s="64"/>
      <c r="B9" s="65" t="s">
        <v>92</v>
      </c>
      <c r="C9" s="66" t="s">
        <v>93</v>
      </c>
      <c r="D9" s="57" t="s">
        <v>56</v>
      </c>
      <c r="E9" s="57" t="s">
        <v>66</v>
      </c>
      <c r="F9" s="57" t="s">
        <v>60</v>
      </c>
      <c r="G9" s="57" t="s">
        <v>59</v>
      </c>
      <c r="H9" s="67">
        <v>29302.339080000002</v>
      </c>
      <c r="I9" s="68">
        <v>28719.17</v>
      </c>
      <c r="J9" s="68">
        <v>28702.54</v>
      </c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</row>
    <row r="10" spans="1:35" ht="59.25" customHeight="1" x14ac:dyDescent="0.25">
      <c r="A10" s="69"/>
      <c r="B10" s="69"/>
      <c r="C10" s="66" t="s">
        <v>94</v>
      </c>
      <c r="D10" s="57" t="s">
        <v>56</v>
      </c>
      <c r="E10" s="57" t="s">
        <v>66</v>
      </c>
      <c r="F10" s="57" t="s">
        <v>60</v>
      </c>
      <c r="G10" s="57" t="s">
        <v>59</v>
      </c>
      <c r="H10" s="67">
        <v>25214.909589999999</v>
      </c>
      <c r="I10" s="68">
        <v>26099.1</v>
      </c>
      <c r="J10" s="68">
        <v>26099.1</v>
      </c>
    </row>
    <row r="11" spans="1:35" ht="43.5" customHeight="1" x14ac:dyDescent="0.25">
      <c r="A11" s="69"/>
      <c r="B11" s="69"/>
      <c r="C11" s="66" t="s">
        <v>101</v>
      </c>
      <c r="D11" s="57" t="s">
        <v>56</v>
      </c>
      <c r="E11" s="57" t="s">
        <v>66</v>
      </c>
      <c r="F11" s="57" t="s">
        <v>60</v>
      </c>
      <c r="G11" s="57" t="s">
        <v>59</v>
      </c>
      <c r="H11" s="67">
        <v>1126</v>
      </c>
      <c r="I11" s="68">
        <v>121.5</v>
      </c>
      <c r="J11" s="68">
        <v>121.5</v>
      </c>
    </row>
    <row r="12" spans="1:35" ht="42.75" customHeight="1" x14ac:dyDescent="0.25">
      <c r="A12" s="69"/>
      <c r="B12" s="69"/>
      <c r="C12" s="66" t="s">
        <v>102</v>
      </c>
      <c r="D12" s="57" t="s">
        <v>56</v>
      </c>
      <c r="E12" s="57" t="s">
        <v>66</v>
      </c>
      <c r="F12" s="57" t="s">
        <v>60</v>
      </c>
      <c r="G12" s="57" t="s">
        <v>59</v>
      </c>
      <c r="H12" s="67">
        <v>12904.6196</v>
      </c>
      <c r="I12" s="70">
        <v>16378.22</v>
      </c>
      <c r="J12" s="71">
        <v>15046.07</v>
      </c>
    </row>
    <row r="13" spans="1:35" ht="46.5" customHeight="1" x14ac:dyDescent="0.25">
      <c r="A13" s="69"/>
      <c r="B13" s="69"/>
      <c r="C13" s="66" t="s">
        <v>103</v>
      </c>
      <c r="D13" s="57" t="s">
        <v>56</v>
      </c>
      <c r="E13" s="57" t="s">
        <v>66</v>
      </c>
      <c r="F13" s="57" t="s">
        <v>60</v>
      </c>
      <c r="G13" s="57" t="s">
        <v>59</v>
      </c>
      <c r="H13" s="72">
        <v>5440.74424</v>
      </c>
      <c r="I13" s="73">
        <v>5727.49</v>
      </c>
      <c r="J13" s="68">
        <v>5721.99</v>
      </c>
    </row>
    <row r="14" spans="1:35" s="21" customFormat="1" ht="46.5" customHeight="1" x14ac:dyDescent="0.25">
      <c r="A14" s="64"/>
      <c r="B14" s="69"/>
      <c r="C14" s="66" t="s">
        <v>104</v>
      </c>
      <c r="D14" s="57" t="s">
        <v>56</v>
      </c>
      <c r="E14" s="57" t="s">
        <v>66</v>
      </c>
      <c r="F14" s="57" t="s">
        <v>60</v>
      </c>
      <c r="G14" s="57" t="s">
        <v>59</v>
      </c>
      <c r="H14" s="67">
        <v>343.88760000000002</v>
      </c>
      <c r="I14" s="68">
        <v>456.27</v>
      </c>
      <c r="J14" s="68">
        <v>454.87</v>
      </c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</row>
    <row r="15" spans="1:35" ht="46.5" customHeight="1" x14ac:dyDescent="0.25">
      <c r="A15" s="69"/>
      <c r="B15" s="69"/>
      <c r="C15" s="66" t="s">
        <v>105</v>
      </c>
      <c r="D15" s="57" t="s">
        <v>56</v>
      </c>
      <c r="E15" s="57" t="s">
        <v>66</v>
      </c>
      <c r="F15" s="57" t="s">
        <v>60</v>
      </c>
      <c r="G15" s="57" t="s">
        <v>59</v>
      </c>
      <c r="H15" s="68">
        <v>0.6</v>
      </c>
      <c r="I15" s="68">
        <v>0.44</v>
      </c>
      <c r="J15" s="68">
        <v>0.44</v>
      </c>
    </row>
    <row r="16" spans="1:35" s="20" customFormat="1" ht="21" customHeight="1" x14ac:dyDescent="0.25">
      <c r="A16" s="74" t="s">
        <v>19</v>
      </c>
      <c r="B16" s="74" t="s">
        <v>20</v>
      </c>
      <c r="C16" s="74" t="s">
        <v>113</v>
      </c>
      <c r="D16" s="61" t="s">
        <v>56</v>
      </c>
      <c r="E16" s="61" t="s">
        <v>64</v>
      </c>
      <c r="F16" s="61" t="s">
        <v>60</v>
      </c>
      <c r="G16" s="61" t="s">
        <v>59</v>
      </c>
      <c r="H16" s="62">
        <v>26214.91</v>
      </c>
      <c r="I16" s="63">
        <v>26099.1</v>
      </c>
      <c r="J16" s="63">
        <v>26099.1</v>
      </c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</row>
    <row r="17" spans="1:36" ht="14.25" customHeight="1" x14ac:dyDescent="0.25">
      <c r="A17" s="69"/>
      <c r="B17" s="69" t="s">
        <v>30</v>
      </c>
      <c r="C17" s="69" t="s">
        <v>75</v>
      </c>
      <c r="D17" s="57" t="s">
        <v>56</v>
      </c>
      <c r="E17" s="57" t="s">
        <v>64</v>
      </c>
      <c r="F17" s="57" t="s">
        <v>60</v>
      </c>
      <c r="G17" s="57" t="s">
        <v>59</v>
      </c>
      <c r="H17" s="67">
        <v>25214.909589999999</v>
      </c>
      <c r="I17" s="68">
        <v>26099.1</v>
      </c>
      <c r="J17" s="68">
        <v>26099.1</v>
      </c>
    </row>
    <row r="18" spans="1:36" ht="14.25" customHeight="1" x14ac:dyDescent="0.25">
      <c r="A18" s="69"/>
      <c r="B18" s="69"/>
      <c r="C18" s="65" t="s">
        <v>91</v>
      </c>
      <c r="D18" s="57" t="s">
        <v>56</v>
      </c>
      <c r="E18" s="57" t="s">
        <v>64</v>
      </c>
      <c r="F18" s="57" t="s">
        <v>57</v>
      </c>
      <c r="G18" s="57" t="s">
        <v>59</v>
      </c>
      <c r="H18" s="67">
        <v>25214.909589999999</v>
      </c>
      <c r="I18" s="68">
        <v>26099.1</v>
      </c>
      <c r="J18" s="68">
        <v>26099.1</v>
      </c>
    </row>
    <row r="19" spans="1:36" ht="13.5" customHeight="1" x14ac:dyDescent="0.25">
      <c r="A19" s="69"/>
      <c r="B19" s="69"/>
      <c r="C19" s="69" t="s">
        <v>110</v>
      </c>
      <c r="D19" s="57" t="s">
        <v>56</v>
      </c>
      <c r="E19" s="57" t="s">
        <v>64</v>
      </c>
      <c r="F19" s="57" t="s">
        <v>60</v>
      </c>
      <c r="G19" s="57" t="s">
        <v>59</v>
      </c>
      <c r="H19" s="68">
        <v>0</v>
      </c>
      <c r="I19" s="68">
        <v>0</v>
      </c>
      <c r="J19" s="68">
        <v>0</v>
      </c>
    </row>
    <row r="20" spans="1:36" ht="19.5" customHeight="1" x14ac:dyDescent="0.25">
      <c r="A20" s="75" t="s">
        <v>22</v>
      </c>
      <c r="B20" s="75" t="s">
        <v>23</v>
      </c>
      <c r="C20" s="75"/>
      <c r="D20" s="57" t="s">
        <v>56</v>
      </c>
      <c r="E20" s="57" t="s">
        <v>64</v>
      </c>
      <c r="F20" s="57" t="s">
        <v>58</v>
      </c>
      <c r="G20" s="57" t="s">
        <v>59</v>
      </c>
      <c r="H20" s="68">
        <v>0</v>
      </c>
      <c r="I20" s="68">
        <v>0</v>
      </c>
      <c r="J20" s="68">
        <f>J22</f>
        <v>0</v>
      </c>
    </row>
    <row r="21" spans="1:36" ht="30.75" customHeight="1" x14ac:dyDescent="0.25">
      <c r="A21" s="75"/>
      <c r="B21" s="69" t="s">
        <v>118</v>
      </c>
      <c r="C21" s="69" t="s">
        <v>83</v>
      </c>
      <c r="D21" s="57" t="s">
        <v>56</v>
      </c>
      <c r="E21" s="57" t="s">
        <v>64</v>
      </c>
      <c r="F21" s="57" t="s">
        <v>58</v>
      </c>
      <c r="G21" s="57" t="s">
        <v>74</v>
      </c>
      <c r="H21" s="68">
        <v>0</v>
      </c>
      <c r="I21" s="68">
        <v>0</v>
      </c>
      <c r="J21" s="68">
        <v>0</v>
      </c>
    </row>
    <row r="22" spans="1:36" ht="12.75" customHeight="1" x14ac:dyDescent="0.25">
      <c r="A22" s="69"/>
      <c r="B22" s="49"/>
      <c r="C22" s="65" t="s">
        <v>73</v>
      </c>
      <c r="D22" s="57" t="s">
        <v>56</v>
      </c>
      <c r="E22" s="57" t="s">
        <v>64</v>
      </c>
      <c r="F22" s="57" t="s">
        <v>58</v>
      </c>
      <c r="G22" s="57" t="s">
        <v>59</v>
      </c>
      <c r="H22" s="68">
        <v>1000</v>
      </c>
      <c r="I22" s="68">
        <v>0</v>
      </c>
      <c r="J22" s="68">
        <v>0</v>
      </c>
    </row>
    <row r="23" spans="1:36" s="19" customFormat="1" ht="20.25" customHeight="1" x14ac:dyDescent="0.25">
      <c r="A23" s="75" t="s">
        <v>24</v>
      </c>
      <c r="B23" s="75" t="s">
        <v>25</v>
      </c>
      <c r="C23" s="75"/>
      <c r="D23" s="57" t="s">
        <v>56</v>
      </c>
      <c r="E23" s="57" t="s">
        <v>64</v>
      </c>
      <c r="F23" s="57" t="s">
        <v>57</v>
      </c>
      <c r="G23" s="57" t="s">
        <v>59</v>
      </c>
      <c r="H23" s="67">
        <v>25214.909589999999</v>
      </c>
      <c r="I23" s="68">
        <v>26099.1</v>
      </c>
      <c r="J23" s="68">
        <v>26099.1</v>
      </c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</row>
    <row r="24" spans="1:36" s="41" customFormat="1" ht="30.75" customHeight="1" x14ac:dyDescent="0.25">
      <c r="A24" s="76"/>
      <c r="B24" s="76" t="s">
        <v>41</v>
      </c>
      <c r="C24" s="77" t="s">
        <v>90</v>
      </c>
      <c r="D24" s="78" t="s">
        <v>56</v>
      </c>
      <c r="E24" s="78" t="s">
        <v>64</v>
      </c>
      <c r="F24" s="78" t="s">
        <v>57</v>
      </c>
      <c r="G24" s="78" t="s">
        <v>59</v>
      </c>
      <c r="H24" s="67">
        <v>25214.909589999999</v>
      </c>
      <c r="I24" s="79">
        <v>26099.1</v>
      </c>
      <c r="J24" s="79">
        <v>26099.1</v>
      </c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</row>
    <row r="25" spans="1:36" s="22" customFormat="1" ht="18" customHeight="1" x14ac:dyDescent="0.25">
      <c r="A25" s="74" t="s">
        <v>28</v>
      </c>
      <c r="B25" s="74" t="s">
        <v>70</v>
      </c>
      <c r="C25" s="74" t="s">
        <v>113</v>
      </c>
      <c r="D25" s="61" t="s">
        <v>56</v>
      </c>
      <c r="E25" s="61" t="s">
        <v>65</v>
      </c>
      <c r="F25" s="61" t="s">
        <v>60</v>
      </c>
      <c r="G25" s="61" t="s">
        <v>59</v>
      </c>
      <c r="H25" s="63">
        <v>4079.41</v>
      </c>
      <c r="I25" s="63">
        <v>6702.72</v>
      </c>
      <c r="J25" s="63">
        <f>J26+J27+J29+J30+J28+J31</f>
        <v>5905.7699999999995</v>
      </c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46"/>
    </row>
    <row r="26" spans="1:36" s="42" customFormat="1" ht="14.25" customHeight="1" x14ac:dyDescent="0.25">
      <c r="A26" s="53"/>
      <c r="B26" s="53" t="s">
        <v>67</v>
      </c>
      <c r="C26" s="53" t="s">
        <v>76</v>
      </c>
      <c r="D26" s="80" t="s">
        <v>56</v>
      </c>
      <c r="E26" s="80" t="s">
        <v>65</v>
      </c>
      <c r="F26" s="80" t="s">
        <v>60</v>
      </c>
      <c r="G26" s="80" t="s">
        <v>59</v>
      </c>
      <c r="H26" s="81">
        <v>209.64</v>
      </c>
      <c r="I26" s="81">
        <v>183.5</v>
      </c>
      <c r="J26" s="81">
        <v>183.5</v>
      </c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</row>
    <row r="27" spans="1:36" s="42" customFormat="1" ht="14.25" customHeight="1" x14ac:dyDescent="0.25">
      <c r="A27" s="53"/>
      <c r="B27" s="53"/>
      <c r="C27" s="69" t="s">
        <v>77</v>
      </c>
      <c r="D27" s="57" t="s">
        <v>56</v>
      </c>
      <c r="E27" s="57" t="s">
        <v>65</v>
      </c>
      <c r="F27" s="57" t="s">
        <v>60</v>
      </c>
      <c r="G27" s="57" t="s">
        <v>59</v>
      </c>
      <c r="H27" s="68">
        <v>36</v>
      </c>
      <c r="I27" s="68">
        <v>31.5</v>
      </c>
      <c r="J27" s="68">
        <v>31.5</v>
      </c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</row>
    <row r="28" spans="1:36" ht="14.25" customHeight="1" x14ac:dyDescent="0.25">
      <c r="A28" s="69"/>
      <c r="B28" s="49"/>
      <c r="C28" s="69" t="s">
        <v>80</v>
      </c>
      <c r="D28" s="57" t="s">
        <v>56</v>
      </c>
      <c r="E28" s="57" t="s">
        <v>65</v>
      </c>
      <c r="F28" s="57" t="s">
        <v>60</v>
      </c>
      <c r="G28" s="57" t="s">
        <v>59</v>
      </c>
      <c r="H28" s="68">
        <v>3053.18</v>
      </c>
      <c r="I28" s="68">
        <v>5438.26</v>
      </c>
      <c r="J28" s="82">
        <v>4648.22</v>
      </c>
    </row>
    <row r="29" spans="1:36" ht="15.75" customHeight="1" x14ac:dyDescent="0.25">
      <c r="A29" s="69"/>
      <c r="B29" s="49"/>
      <c r="C29" s="69" t="s">
        <v>78</v>
      </c>
      <c r="D29" s="57" t="s">
        <v>56</v>
      </c>
      <c r="E29" s="57" t="s">
        <v>65</v>
      </c>
      <c r="F29" s="57" t="s">
        <v>60</v>
      </c>
      <c r="G29" s="57" t="s">
        <v>59</v>
      </c>
      <c r="H29" s="68">
        <v>620.99</v>
      </c>
      <c r="I29" s="68">
        <v>777.63</v>
      </c>
      <c r="J29" s="68">
        <v>772.13</v>
      </c>
    </row>
    <row r="30" spans="1:36" s="39" customFormat="1" ht="15" customHeight="1" x14ac:dyDescent="0.25">
      <c r="A30" s="69"/>
      <c r="B30" s="83"/>
      <c r="C30" s="69" t="s">
        <v>79</v>
      </c>
      <c r="D30" s="57" t="s">
        <v>56</v>
      </c>
      <c r="E30" s="57" t="s">
        <v>65</v>
      </c>
      <c r="F30" s="57" t="s">
        <v>60</v>
      </c>
      <c r="G30" s="57" t="s">
        <v>59</v>
      </c>
      <c r="H30" s="68">
        <v>159</v>
      </c>
      <c r="I30" s="68">
        <v>271.38</v>
      </c>
      <c r="J30" s="68">
        <v>269.98</v>
      </c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</row>
    <row r="31" spans="1:36" ht="15.75" customHeight="1" x14ac:dyDescent="0.25">
      <c r="A31" s="69"/>
      <c r="B31" s="69"/>
      <c r="C31" s="69" t="s">
        <v>87</v>
      </c>
      <c r="D31" s="57" t="s">
        <v>56</v>
      </c>
      <c r="E31" s="57" t="s">
        <v>65</v>
      </c>
      <c r="F31" s="57" t="s">
        <v>60</v>
      </c>
      <c r="G31" s="57" t="s">
        <v>59</v>
      </c>
      <c r="H31" s="73">
        <v>0.6</v>
      </c>
      <c r="I31" s="68">
        <v>0.44</v>
      </c>
      <c r="J31" s="68">
        <v>0.44</v>
      </c>
    </row>
    <row r="32" spans="1:36" s="21" customFormat="1" ht="17.45" customHeight="1" x14ac:dyDescent="0.25">
      <c r="A32" s="84" t="s">
        <v>42</v>
      </c>
      <c r="B32" s="75" t="s">
        <v>23</v>
      </c>
      <c r="C32" s="69"/>
      <c r="D32" s="57" t="s">
        <v>56</v>
      </c>
      <c r="E32" s="57" t="s">
        <v>65</v>
      </c>
      <c r="F32" s="57" t="s">
        <v>58</v>
      </c>
      <c r="G32" s="57" t="s">
        <v>59</v>
      </c>
      <c r="H32" s="63">
        <v>4079.41</v>
      </c>
      <c r="I32" s="63">
        <v>6702.72</v>
      </c>
      <c r="J32" s="63">
        <f>J33+J34+J36+J37+J35+J38</f>
        <v>5905.7699999999995</v>
      </c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</row>
    <row r="33" spans="1:35" ht="15" customHeight="1" x14ac:dyDescent="0.25">
      <c r="A33" s="84"/>
      <c r="B33" s="69" t="s">
        <v>26</v>
      </c>
      <c r="C33" s="69" t="s">
        <v>83</v>
      </c>
      <c r="D33" s="57" t="s">
        <v>56</v>
      </c>
      <c r="E33" s="57" t="s">
        <v>65</v>
      </c>
      <c r="F33" s="57" t="s">
        <v>58</v>
      </c>
      <c r="G33" s="57" t="s">
        <v>59</v>
      </c>
      <c r="H33" s="81">
        <v>209.64</v>
      </c>
      <c r="I33" s="81">
        <v>183.5</v>
      </c>
      <c r="J33" s="81">
        <v>183.5</v>
      </c>
    </row>
    <row r="34" spans="1:35" ht="13.5" customHeight="1" x14ac:dyDescent="0.25">
      <c r="A34" s="84"/>
      <c r="B34" s="49"/>
      <c r="C34" s="69" t="s">
        <v>81</v>
      </c>
      <c r="D34" s="57" t="s">
        <v>56</v>
      </c>
      <c r="E34" s="57" t="s">
        <v>65</v>
      </c>
      <c r="F34" s="57" t="s">
        <v>58</v>
      </c>
      <c r="G34" s="57" t="s">
        <v>59</v>
      </c>
      <c r="H34" s="68">
        <v>36</v>
      </c>
      <c r="I34" s="68">
        <v>31.5</v>
      </c>
      <c r="J34" s="68">
        <v>31.5</v>
      </c>
    </row>
    <row r="35" spans="1:35" ht="13.5" customHeight="1" x14ac:dyDescent="0.25">
      <c r="A35" s="84"/>
      <c r="B35" s="49"/>
      <c r="C35" s="69" t="s">
        <v>80</v>
      </c>
      <c r="D35" s="57" t="s">
        <v>56</v>
      </c>
      <c r="E35" s="57" t="s">
        <v>65</v>
      </c>
      <c r="F35" s="57" t="s">
        <v>58</v>
      </c>
      <c r="G35" s="57" t="s">
        <v>59</v>
      </c>
      <c r="H35" s="68">
        <v>3053.18</v>
      </c>
      <c r="I35" s="68">
        <v>5438.26</v>
      </c>
      <c r="J35" s="82">
        <v>4648.22</v>
      </c>
    </row>
    <row r="36" spans="1:35" ht="15.75" customHeight="1" x14ac:dyDescent="0.25">
      <c r="A36" s="84"/>
      <c r="B36" s="49"/>
      <c r="C36" s="69" t="s">
        <v>78</v>
      </c>
      <c r="D36" s="57" t="s">
        <v>56</v>
      </c>
      <c r="E36" s="57" t="s">
        <v>65</v>
      </c>
      <c r="F36" s="57" t="s">
        <v>58</v>
      </c>
      <c r="G36" s="57" t="s">
        <v>59</v>
      </c>
      <c r="H36" s="68">
        <v>620.99</v>
      </c>
      <c r="I36" s="68">
        <v>777.63</v>
      </c>
      <c r="J36" s="68">
        <v>772.13</v>
      </c>
    </row>
    <row r="37" spans="1:35" s="21" customFormat="1" ht="14.25" customHeight="1" x14ac:dyDescent="0.25">
      <c r="A37" s="85"/>
      <c r="B37" s="83"/>
      <c r="C37" s="69" t="s">
        <v>82</v>
      </c>
      <c r="D37" s="57" t="s">
        <v>56</v>
      </c>
      <c r="E37" s="57" t="s">
        <v>65</v>
      </c>
      <c r="F37" s="57" t="s">
        <v>58</v>
      </c>
      <c r="G37" s="57" t="s">
        <v>59</v>
      </c>
      <c r="H37" s="68">
        <v>159</v>
      </c>
      <c r="I37" s="68">
        <v>271.38</v>
      </c>
      <c r="J37" s="68">
        <v>269.98</v>
      </c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</row>
    <row r="38" spans="1:35" ht="13.5" customHeight="1" x14ac:dyDescent="0.25">
      <c r="A38" s="84"/>
      <c r="B38" s="49"/>
      <c r="C38" s="69" t="s">
        <v>87</v>
      </c>
      <c r="D38" s="57" t="s">
        <v>56</v>
      </c>
      <c r="E38" s="57" t="s">
        <v>65</v>
      </c>
      <c r="F38" s="57" t="s">
        <v>58</v>
      </c>
      <c r="G38" s="57" t="s">
        <v>59</v>
      </c>
      <c r="H38" s="73">
        <v>0.6</v>
      </c>
      <c r="I38" s="68">
        <v>0.44</v>
      </c>
      <c r="J38" s="68">
        <v>0.44</v>
      </c>
    </row>
    <row r="39" spans="1:35" s="22" customFormat="1" ht="15" customHeight="1" x14ac:dyDescent="0.25">
      <c r="A39" s="74" t="s">
        <v>31</v>
      </c>
      <c r="B39" s="74" t="s">
        <v>29</v>
      </c>
      <c r="C39" s="74" t="s">
        <v>113</v>
      </c>
      <c r="D39" s="61" t="s">
        <v>56</v>
      </c>
      <c r="E39" s="61" t="s">
        <v>63</v>
      </c>
      <c r="F39" s="61" t="s">
        <v>60</v>
      </c>
      <c r="G39" s="61" t="s">
        <v>59</v>
      </c>
      <c r="H39" s="63">
        <v>724.8</v>
      </c>
      <c r="I39" s="63">
        <v>588.21</v>
      </c>
      <c r="J39" s="63">
        <v>571.58000000000004</v>
      </c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</row>
    <row r="40" spans="1:35" ht="31.5" customHeight="1" x14ac:dyDescent="0.25">
      <c r="A40" s="69"/>
      <c r="B40" s="69" t="s">
        <v>106</v>
      </c>
      <c r="C40" s="69" t="s">
        <v>76</v>
      </c>
      <c r="D40" s="57" t="s">
        <v>56</v>
      </c>
      <c r="E40" s="57" t="s">
        <v>63</v>
      </c>
      <c r="F40" s="57" t="s">
        <v>60</v>
      </c>
      <c r="G40" s="57" t="s">
        <v>59</v>
      </c>
      <c r="H40" s="68">
        <v>724.8</v>
      </c>
      <c r="I40" s="68">
        <v>588.21</v>
      </c>
      <c r="J40" s="68">
        <v>571.58000000000004</v>
      </c>
    </row>
    <row r="41" spans="1:35" s="19" customFormat="1" ht="18.600000000000001" customHeight="1" x14ac:dyDescent="0.25">
      <c r="A41" s="75" t="s">
        <v>33</v>
      </c>
      <c r="B41" s="75" t="s">
        <v>23</v>
      </c>
      <c r="C41" s="75"/>
      <c r="D41" s="57" t="s">
        <v>56</v>
      </c>
      <c r="E41" s="57" t="s">
        <v>63</v>
      </c>
      <c r="F41" s="57" t="s">
        <v>58</v>
      </c>
      <c r="G41" s="57" t="s">
        <v>59</v>
      </c>
      <c r="H41" s="68">
        <v>724.8</v>
      </c>
      <c r="I41" s="68">
        <v>588.21</v>
      </c>
      <c r="J41" s="68">
        <v>571.58000000000004</v>
      </c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</row>
    <row r="42" spans="1:35" ht="29.25" customHeight="1" x14ac:dyDescent="0.25">
      <c r="A42" s="69"/>
      <c r="B42" s="69" t="s">
        <v>34</v>
      </c>
      <c r="C42" s="69" t="s">
        <v>83</v>
      </c>
      <c r="D42" s="57" t="s">
        <v>56</v>
      </c>
      <c r="E42" s="57" t="s">
        <v>63</v>
      </c>
      <c r="F42" s="57" t="s">
        <v>58</v>
      </c>
      <c r="G42" s="57" t="s">
        <v>59</v>
      </c>
      <c r="H42" s="68">
        <v>724.8</v>
      </c>
      <c r="I42" s="68">
        <v>588.21</v>
      </c>
      <c r="J42" s="68">
        <v>571.58000000000004</v>
      </c>
    </row>
    <row r="43" spans="1:35" s="22" customFormat="1" ht="18" customHeight="1" x14ac:dyDescent="0.25">
      <c r="A43" s="60" t="s">
        <v>35</v>
      </c>
      <c r="B43" s="74" t="s">
        <v>32</v>
      </c>
      <c r="C43" s="74" t="s">
        <v>113</v>
      </c>
      <c r="D43" s="61" t="s">
        <v>56</v>
      </c>
      <c r="E43" s="61" t="s">
        <v>62</v>
      </c>
      <c r="F43" s="61" t="s">
        <v>60</v>
      </c>
      <c r="G43" s="61" t="s">
        <v>59</v>
      </c>
      <c r="H43" s="63">
        <v>18087.73</v>
      </c>
      <c r="I43" s="63">
        <v>17868.68</v>
      </c>
      <c r="J43" s="63">
        <v>17326.57</v>
      </c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</row>
    <row r="44" spans="1:35" s="25" customFormat="1" ht="37.5" customHeight="1" x14ac:dyDescent="0.25">
      <c r="A44" s="69"/>
      <c r="B44" s="69" t="s">
        <v>107</v>
      </c>
      <c r="C44" s="69" t="s">
        <v>112</v>
      </c>
      <c r="D44" s="57" t="s">
        <v>56</v>
      </c>
      <c r="E44" s="57" t="s">
        <v>62</v>
      </c>
      <c r="F44" s="57" t="s">
        <v>60</v>
      </c>
      <c r="G44" s="57" t="s">
        <v>59</v>
      </c>
      <c r="H44" s="68">
        <v>18087.73</v>
      </c>
      <c r="I44" s="68">
        <v>17868.68</v>
      </c>
      <c r="J44" s="68">
        <v>17326.57</v>
      </c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/>
      <c r="AI44" s="43"/>
    </row>
    <row r="45" spans="1:35" ht="14.25" customHeight="1" x14ac:dyDescent="0.25">
      <c r="A45" s="69"/>
      <c r="B45" s="69"/>
      <c r="C45" s="69" t="s">
        <v>76</v>
      </c>
      <c r="D45" s="57" t="s">
        <v>56</v>
      </c>
      <c r="E45" s="57" t="s">
        <v>62</v>
      </c>
      <c r="F45" s="57" t="s">
        <v>60</v>
      </c>
      <c r="G45" s="57" t="s">
        <v>74</v>
      </c>
      <c r="H45" s="68">
        <v>3141.65</v>
      </c>
      <c r="I45" s="68">
        <v>1703.97</v>
      </c>
      <c r="J45" s="68">
        <v>1703.97</v>
      </c>
    </row>
    <row r="46" spans="1:35" ht="17.45" customHeight="1" x14ac:dyDescent="0.25">
      <c r="A46" s="69"/>
      <c r="B46" s="69"/>
      <c r="C46" s="69" t="s">
        <v>73</v>
      </c>
      <c r="D46" s="57" t="s">
        <v>56</v>
      </c>
      <c r="E46" s="57" t="s">
        <v>62</v>
      </c>
      <c r="F46" s="57" t="s">
        <v>60</v>
      </c>
      <c r="G46" s="57" t="s">
        <v>59</v>
      </c>
      <c r="H46" s="68">
        <v>90</v>
      </c>
      <c r="I46" s="68">
        <v>90</v>
      </c>
      <c r="J46" s="67">
        <v>90</v>
      </c>
    </row>
    <row r="47" spans="1:35" ht="16.899999999999999" customHeight="1" x14ac:dyDescent="0.25">
      <c r="A47" s="69"/>
      <c r="B47" s="69"/>
      <c r="C47" s="69" t="s">
        <v>78</v>
      </c>
      <c r="D47" s="57" t="s">
        <v>56</v>
      </c>
      <c r="E47" s="57" t="s">
        <v>62</v>
      </c>
      <c r="F47" s="57" t="s">
        <v>60</v>
      </c>
      <c r="G47" s="57" t="s">
        <v>59</v>
      </c>
      <c r="H47" s="73">
        <v>4819.75</v>
      </c>
      <c r="I47" s="68">
        <v>4949.8599999999997</v>
      </c>
      <c r="J47" s="67">
        <v>4949.8599999999997</v>
      </c>
    </row>
    <row r="48" spans="1:35" ht="16.899999999999999" customHeight="1" x14ac:dyDescent="0.25">
      <c r="A48" s="69"/>
      <c r="B48" s="69"/>
      <c r="C48" s="69" t="s">
        <v>84</v>
      </c>
      <c r="D48" s="57" t="s">
        <v>56</v>
      </c>
      <c r="E48" s="57" t="s">
        <v>62</v>
      </c>
      <c r="F48" s="57" t="s">
        <v>60</v>
      </c>
      <c r="G48" s="57" t="s">
        <v>59</v>
      </c>
      <c r="H48" s="82">
        <v>9851.44</v>
      </c>
      <c r="I48" s="86">
        <v>10939.96</v>
      </c>
      <c r="J48" s="87">
        <v>10397.85</v>
      </c>
    </row>
    <row r="49" spans="1:35" s="23" customFormat="1" ht="15" customHeight="1" x14ac:dyDescent="0.25">
      <c r="A49" s="64"/>
      <c r="B49" s="64"/>
      <c r="C49" s="69" t="s">
        <v>85</v>
      </c>
      <c r="D49" s="57" t="s">
        <v>56</v>
      </c>
      <c r="E49" s="57" t="s">
        <v>62</v>
      </c>
      <c r="F49" s="57" t="s">
        <v>60</v>
      </c>
      <c r="G49" s="57" t="s">
        <v>59</v>
      </c>
      <c r="H49" s="68">
        <v>184.89</v>
      </c>
      <c r="I49" s="68">
        <v>184.89</v>
      </c>
      <c r="J49" s="67">
        <v>184.89</v>
      </c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31"/>
    </row>
    <row r="50" spans="1:35" s="21" customFormat="1" ht="18" customHeight="1" x14ac:dyDescent="0.25">
      <c r="A50" s="75" t="s">
        <v>37</v>
      </c>
      <c r="B50" s="75" t="s">
        <v>23</v>
      </c>
      <c r="C50" s="75"/>
      <c r="D50" s="57" t="s">
        <v>56</v>
      </c>
      <c r="E50" s="57" t="s">
        <v>62</v>
      </c>
      <c r="F50" s="57" t="s">
        <v>58</v>
      </c>
      <c r="G50" s="57" t="s">
        <v>59</v>
      </c>
      <c r="H50" s="68">
        <v>105.26300000000001</v>
      </c>
      <c r="I50" s="68">
        <v>105.26300000000001</v>
      </c>
      <c r="J50" s="67">
        <v>105.26</v>
      </c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</row>
    <row r="51" spans="1:35" s="21" customFormat="1" ht="34.5" customHeight="1" x14ac:dyDescent="0.25">
      <c r="A51" s="69"/>
      <c r="B51" s="69" t="s">
        <v>38</v>
      </c>
      <c r="C51" s="69" t="s">
        <v>76</v>
      </c>
      <c r="D51" s="57" t="s">
        <v>56</v>
      </c>
      <c r="E51" s="57" t="s">
        <v>62</v>
      </c>
      <c r="F51" s="57" t="s">
        <v>58</v>
      </c>
      <c r="G51" s="57" t="s">
        <v>59</v>
      </c>
      <c r="H51" s="68">
        <v>105.26300000000001</v>
      </c>
      <c r="I51" s="68">
        <v>105.26300000000001</v>
      </c>
      <c r="J51" s="67">
        <v>105.26</v>
      </c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</row>
    <row r="52" spans="1:35" s="21" customFormat="1" ht="17.45" customHeight="1" x14ac:dyDescent="0.25">
      <c r="A52" s="64"/>
      <c r="B52" s="75" t="s">
        <v>25</v>
      </c>
      <c r="C52" s="69"/>
      <c r="D52" s="57" t="s">
        <v>56</v>
      </c>
      <c r="E52" s="57" t="s">
        <v>62</v>
      </c>
      <c r="F52" s="57" t="s">
        <v>57</v>
      </c>
      <c r="G52" s="57" t="s">
        <v>59</v>
      </c>
      <c r="H52" s="68">
        <v>17982.47</v>
      </c>
      <c r="I52" s="68">
        <v>17763.419999999998</v>
      </c>
      <c r="J52" s="68">
        <f>J54+J55+J56+J57+J53</f>
        <v>17221.309999999998</v>
      </c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</row>
    <row r="53" spans="1:35" s="21" customFormat="1" ht="17.45" customHeight="1" x14ac:dyDescent="0.25">
      <c r="A53" s="64"/>
      <c r="B53" s="69" t="s">
        <v>27</v>
      </c>
      <c r="C53" s="69" t="s">
        <v>76</v>
      </c>
      <c r="D53" s="57" t="s">
        <v>56</v>
      </c>
      <c r="E53" s="57" t="s">
        <v>62</v>
      </c>
      <c r="F53" s="57" t="s">
        <v>57</v>
      </c>
      <c r="G53" s="57" t="s">
        <v>59</v>
      </c>
      <c r="H53" s="68">
        <v>3036.39</v>
      </c>
      <c r="I53" s="68">
        <v>1603.97</v>
      </c>
      <c r="J53" s="67">
        <v>1598.71</v>
      </c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</row>
    <row r="54" spans="1:35" s="25" customFormat="1" ht="17.25" customHeight="1" x14ac:dyDescent="0.25">
      <c r="A54" s="69"/>
      <c r="B54" s="49"/>
      <c r="C54" s="69" t="s">
        <v>84</v>
      </c>
      <c r="D54" s="57" t="s">
        <v>56</v>
      </c>
      <c r="E54" s="57" t="s">
        <v>62</v>
      </c>
      <c r="F54" s="57" t="s">
        <v>57</v>
      </c>
      <c r="G54" s="57" t="s">
        <v>59</v>
      </c>
      <c r="H54" s="82">
        <v>9851.44</v>
      </c>
      <c r="I54" s="86">
        <v>10939.96</v>
      </c>
      <c r="J54" s="87">
        <v>10397.85</v>
      </c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</row>
    <row r="55" spans="1:35" s="25" customFormat="1" ht="17.45" customHeight="1" x14ac:dyDescent="0.25">
      <c r="A55" s="69"/>
      <c r="B55" s="69"/>
      <c r="C55" s="69" t="s">
        <v>73</v>
      </c>
      <c r="D55" s="57" t="s">
        <v>56</v>
      </c>
      <c r="E55" s="57" t="s">
        <v>62</v>
      </c>
      <c r="F55" s="57" t="s">
        <v>57</v>
      </c>
      <c r="G55" s="57" t="s">
        <v>59</v>
      </c>
      <c r="H55" s="73">
        <v>90</v>
      </c>
      <c r="I55" s="73">
        <v>90</v>
      </c>
      <c r="J55" s="72">
        <v>90</v>
      </c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</row>
    <row r="56" spans="1:35" s="25" customFormat="1" ht="16.149999999999999" customHeight="1" x14ac:dyDescent="0.25">
      <c r="A56" s="69"/>
      <c r="B56" s="69"/>
      <c r="C56" s="69" t="s">
        <v>86</v>
      </c>
      <c r="D56" s="57" t="s">
        <v>56</v>
      </c>
      <c r="E56" s="57" t="s">
        <v>62</v>
      </c>
      <c r="F56" s="57" t="s">
        <v>57</v>
      </c>
      <c r="G56" s="57" t="s">
        <v>59</v>
      </c>
      <c r="H56" s="73">
        <v>4819.75</v>
      </c>
      <c r="I56" s="68">
        <v>4949.8599999999997</v>
      </c>
      <c r="J56" s="88">
        <v>4949.8599999999997</v>
      </c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</row>
    <row r="57" spans="1:35" s="45" customFormat="1" ht="15.75" customHeight="1" x14ac:dyDescent="0.25">
      <c r="A57" s="64"/>
      <c r="B57" s="64"/>
      <c r="C57" s="69" t="s">
        <v>85</v>
      </c>
      <c r="D57" s="57" t="s">
        <v>56</v>
      </c>
      <c r="E57" s="57" t="s">
        <v>62</v>
      </c>
      <c r="F57" s="57" t="s">
        <v>57</v>
      </c>
      <c r="G57" s="57" t="s">
        <v>59</v>
      </c>
      <c r="H57" s="68">
        <v>184.89</v>
      </c>
      <c r="I57" s="68">
        <v>184.89</v>
      </c>
      <c r="J57" s="67">
        <v>184.89</v>
      </c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</row>
    <row r="58" spans="1:35" s="21" customFormat="1" ht="15.75" hidden="1" customHeight="1" thickBot="1" x14ac:dyDescent="0.3">
      <c r="A58" s="64" t="s">
        <v>39</v>
      </c>
      <c r="B58" s="64" t="s">
        <v>40</v>
      </c>
      <c r="C58" s="64"/>
      <c r="D58" s="89" t="s">
        <v>56</v>
      </c>
      <c r="E58" s="89" t="s">
        <v>61</v>
      </c>
      <c r="F58" s="89" t="s">
        <v>60</v>
      </c>
      <c r="G58" s="89" t="s">
        <v>59</v>
      </c>
      <c r="H58" s="68" t="e">
        <f>#REF!+#REF!</f>
        <v>#REF!</v>
      </c>
      <c r="I58" s="68" t="e">
        <f>#REF!+#REF!</f>
        <v>#REF!</v>
      </c>
      <c r="J58" s="68" t="e">
        <f>#REF!+#REF!</f>
        <v>#REF!</v>
      </c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</row>
    <row r="59" spans="1:35" s="20" customFormat="1" ht="19.149999999999999" customHeight="1" x14ac:dyDescent="0.25">
      <c r="A59" s="60" t="s">
        <v>117</v>
      </c>
      <c r="B59" s="74" t="s">
        <v>36</v>
      </c>
      <c r="C59" s="74"/>
      <c r="D59" s="61" t="s">
        <v>56</v>
      </c>
      <c r="E59" s="61" t="s">
        <v>71</v>
      </c>
      <c r="F59" s="61" t="s">
        <v>60</v>
      </c>
      <c r="G59" s="61" t="s">
        <v>59</v>
      </c>
      <c r="H59" s="63" t="s">
        <v>120</v>
      </c>
      <c r="I59" s="63">
        <v>49.05</v>
      </c>
      <c r="J59" s="63">
        <v>49.05</v>
      </c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</row>
    <row r="60" spans="1:35" ht="32.25" customHeight="1" x14ac:dyDescent="0.25">
      <c r="A60" s="69"/>
      <c r="B60" s="69" t="s">
        <v>68</v>
      </c>
      <c r="C60" s="69" t="s">
        <v>83</v>
      </c>
      <c r="D60" s="57" t="s">
        <v>56</v>
      </c>
      <c r="E60" s="57" t="s">
        <v>71</v>
      </c>
      <c r="F60" s="57" t="s">
        <v>60</v>
      </c>
      <c r="G60" s="57" t="s">
        <v>59</v>
      </c>
      <c r="H60" s="68" t="s">
        <v>120</v>
      </c>
      <c r="I60" s="68">
        <v>49.05</v>
      </c>
      <c r="J60" s="68">
        <v>49.05</v>
      </c>
    </row>
    <row r="61" spans="1:35" ht="18" customHeight="1" x14ac:dyDescent="0.25">
      <c r="A61" s="90" t="s">
        <v>115</v>
      </c>
      <c r="B61" s="75" t="s">
        <v>23</v>
      </c>
      <c r="C61" s="75"/>
      <c r="D61" s="57" t="s">
        <v>56</v>
      </c>
      <c r="E61" s="57" t="s">
        <v>71</v>
      </c>
      <c r="F61" s="57" t="s">
        <v>58</v>
      </c>
      <c r="G61" s="57" t="s">
        <v>59</v>
      </c>
      <c r="H61" s="68" t="s">
        <v>120</v>
      </c>
      <c r="I61" s="68">
        <v>49.05</v>
      </c>
      <c r="J61" s="68">
        <v>49.05</v>
      </c>
    </row>
    <row r="62" spans="1:35" ht="27.75" customHeight="1" x14ac:dyDescent="0.25">
      <c r="A62" s="69"/>
      <c r="B62" s="69" t="s">
        <v>69</v>
      </c>
      <c r="C62" s="69" t="s">
        <v>76</v>
      </c>
      <c r="D62" s="57" t="s">
        <v>56</v>
      </c>
      <c r="E62" s="57" t="s">
        <v>71</v>
      </c>
      <c r="F62" s="57" t="s">
        <v>58</v>
      </c>
      <c r="G62" s="57" t="s">
        <v>59</v>
      </c>
      <c r="H62" s="68" t="s">
        <v>120</v>
      </c>
      <c r="I62" s="68">
        <v>49.05</v>
      </c>
      <c r="J62" s="68">
        <v>49.05</v>
      </c>
    </row>
    <row r="63" spans="1:35" s="20" customFormat="1" ht="18" customHeight="1" x14ac:dyDescent="0.25">
      <c r="A63" s="91" t="s">
        <v>39</v>
      </c>
      <c r="B63" s="74" t="s">
        <v>88</v>
      </c>
      <c r="C63" s="49"/>
      <c r="D63" s="92" t="s">
        <v>56</v>
      </c>
      <c r="E63" s="92" t="s">
        <v>89</v>
      </c>
      <c r="F63" s="92" t="s">
        <v>60</v>
      </c>
      <c r="G63" s="92" t="s">
        <v>59</v>
      </c>
      <c r="H63" s="93" t="s">
        <v>119</v>
      </c>
      <c r="I63" s="93">
        <v>95.34</v>
      </c>
      <c r="J63" s="93">
        <v>95.34</v>
      </c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</row>
    <row r="64" spans="1:35" s="24" customFormat="1" ht="28.5" customHeight="1" x14ac:dyDescent="0.2">
      <c r="A64" s="52"/>
      <c r="B64" s="94" t="s">
        <v>111</v>
      </c>
      <c r="C64" s="95" t="s">
        <v>76</v>
      </c>
      <c r="D64" s="92" t="s">
        <v>56</v>
      </c>
      <c r="E64" s="92" t="s">
        <v>89</v>
      </c>
      <c r="F64" s="92" t="s">
        <v>60</v>
      </c>
      <c r="G64" s="92" t="s">
        <v>59</v>
      </c>
      <c r="H64" s="73">
        <v>95.34</v>
      </c>
      <c r="I64" s="73">
        <v>95.34</v>
      </c>
      <c r="J64" s="73">
        <v>95.34</v>
      </c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</row>
    <row r="65" spans="1:10" x14ac:dyDescent="0.25">
      <c r="A65" s="75" t="s">
        <v>116</v>
      </c>
      <c r="B65" s="96" t="s">
        <v>23</v>
      </c>
      <c r="C65" s="49"/>
      <c r="D65" s="92" t="s">
        <v>56</v>
      </c>
      <c r="E65" s="92" t="s">
        <v>89</v>
      </c>
      <c r="F65" s="92" t="s">
        <v>56</v>
      </c>
      <c r="G65" s="92" t="s">
        <v>59</v>
      </c>
      <c r="H65" s="73">
        <v>95.34</v>
      </c>
      <c r="I65" s="73">
        <v>95.34</v>
      </c>
      <c r="J65" s="73">
        <v>95.34</v>
      </c>
    </row>
    <row r="66" spans="1:10" ht="44.25" customHeight="1" x14ac:dyDescent="0.25">
      <c r="A66" s="49"/>
      <c r="B66" s="69" t="s">
        <v>109</v>
      </c>
      <c r="C66" s="95" t="s">
        <v>76</v>
      </c>
      <c r="D66" s="92" t="s">
        <v>56</v>
      </c>
      <c r="E66" s="92" t="s">
        <v>89</v>
      </c>
      <c r="F66" s="92" t="s">
        <v>56</v>
      </c>
      <c r="G66" s="92" t="s">
        <v>59</v>
      </c>
      <c r="H66" s="73">
        <v>95.34</v>
      </c>
      <c r="I66" s="73">
        <v>95.34</v>
      </c>
      <c r="J66" s="73">
        <v>95.34</v>
      </c>
    </row>
    <row r="67" spans="1:10" s="27" customFormat="1" ht="50.25" customHeight="1" x14ac:dyDescent="0.25">
      <c r="B67" s="35" t="s">
        <v>99</v>
      </c>
      <c r="D67" s="105" t="s">
        <v>100</v>
      </c>
      <c r="E67" s="105"/>
      <c r="F67" s="32"/>
      <c r="G67" s="32"/>
      <c r="H67" s="47"/>
      <c r="I67" s="33"/>
      <c r="J67" s="47"/>
    </row>
    <row r="68" spans="1:10" s="27" customFormat="1" x14ac:dyDescent="0.25">
      <c r="D68" s="32"/>
      <c r="E68" s="32"/>
      <c r="F68" s="32"/>
      <c r="G68" s="32"/>
      <c r="H68" s="47"/>
      <c r="I68" s="33"/>
      <c r="J68" s="47"/>
    </row>
    <row r="69" spans="1:10" s="27" customFormat="1" x14ac:dyDescent="0.25">
      <c r="D69" s="32"/>
      <c r="E69" s="32"/>
      <c r="F69" s="32"/>
      <c r="G69" s="32"/>
      <c r="H69" s="47"/>
      <c r="I69" s="33"/>
      <c r="J69" s="47"/>
    </row>
    <row r="70" spans="1:10" s="27" customFormat="1" x14ac:dyDescent="0.25">
      <c r="D70" s="26"/>
      <c r="E70" s="26"/>
      <c r="F70" s="26"/>
      <c r="G70" s="26"/>
      <c r="I70" s="34"/>
    </row>
    <row r="71" spans="1:10" s="27" customFormat="1" x14ac:dyDescent="0.25">
      <c r="D71" s="26"/>
      <c r="E71" s="26"/>
      <c r="F71" s="26"/>
      <c r="G71" s="26"/>
      <c r="I71" s="34"/>
    </row>
    <row r="72" spans="1:10" s="27" customFormat="1" x14ac:dyDescent="0.25">
      <c r="D72" s="26"/>
      <c r="E72" s="26"/>
      <c r="F72" s="26"/>
      <c r="G72" s="26"/>
      <c r="I72" s="34"/>
    </row>
    <row r="73" spans="1:10" s="27" customFormat="1" x14ac:dyDescent="0.25">
      <c r="D73" s="26"/>
      <c r="E73" s="26"/>
      <c r="F73" s="26"/>
      <c r="G73" s="26"/>
      <c r="I73" s="34"/>
    </row>
    <row r="74" spans="1:10" s="27" customFormat="1" x14ac:dyDescent="0.25">
      <c r="D74" s="26"/>
      <c r="E74" s="26"/>
      <c r="F74" s="26"/>
      <c r="G74" s="26"/>
      <c r="I74" s="34"/>
    </row>
    <row r="75" spans="1:10" s="27" customFormat="1" x14ac:dyDescent="0.25">
      <c r="D75" s="26"/>
      <c r="E75" s="26"/>
      <c r="F75" s="26"/>
      <c r="G75" s="26"/>
      <c r="I75" s="34"/>
    </row>
    <row r="76" spans="1:10" s="27" customFormat="1" x14ac:dyDescent="0.25">
      <c r="D76" s="26"/>
      <c r="E76" s="26"/>
      <c r="F76" s="26"/>
      <c r="G76" s="26"/>
      <c r="I76" s="34"/>
    </row>
    <row r="77" spans="1:10" s="27" customFormat="1" x14ac:dyDescent="0.25">
      <c r="D77" s="26"/>
      <c r="E77" s="26"/>
      <c r="F77" s="26"/>
      <c r="G77" s="26"/>
      <c r="I77" s="34"/>
    </row>
    <row r="78" spans="1:10" s="27" customFormat="1" x14ac:dyDescent="0.25">
      <c r="D78" s="26"/>
      <c r="E78" s="26"/>
      <c r="F78" s="26"/>
      <c r="G78" s="26"/>
      <c r="I78" s="34"/>
    </row>
    <row r="79" spans="1:10" s="27" customFormat="1" x14ac:dyDescent="0.25">
      <c r="D79" s="26"/>
      <c r="E79" s="26"/>
      <c r="F79" s="26"/>
      <c r="G79" s="26"/>
      <c r="I79" s="34"/>
    </row>
    <row r="80" spans="1:10" s="27" customFormat="1" x14ac:dyDescent="0.25">
      <c r="D80" s="26"/>
      <c r="E80" s="26"/>
      <c r="F80" s="26"/>
      <c r="G80" s="26"/>
      <c r="I80" s="34"/>
    </row>
    <row r="81" spans="4:9" s="27" customFormat="1" x14ac:dyDescent="0.25">
      <c r="D81" s="26"/>
      <c r="E81" s="26"/>
      <c r="F81" s="26"/>
      <c r="G81" s="26"/>
      <c r="I81" s="34"/>
    </row>
    <row r="82" spans="4:9" s="27" customFormat="1" x14ac:dyDescent="0.25">
      <c r="D82" s="26"/>
      <c r="E82" s="26"/>
      <c r="F82" s="26"/>
      <c r="G82" s="26"/>
      <c r="I82" s="34"/>
    </row>
    <row r="83" spans="4:9" s="27" customFormat="1" x14ac:dyDescent="0.25">
      <c r="D83" s="26"/>
      <c r="E83" s="26"/>
      <c r="F83" s="26"/>
      <c r="G83" s="26"/>
      <c r="I83" s="34"/>
    </row>
    <row r="84" spans="4:9" s="27" customFormat="1" x14ac:dyDescent="0.25">
      <c r="D84" s="26"/>
      <c r="E84" s="26"/>
      <c r="F84" s="26"/>
      <c r="G84" s="26"/>
      <c r="I84" s="34"/>
    </row>
    <row r="85" spans="4:9" s="27" customFormat="1" x14ac:dyDescent="0.25">
      <c r="D85" s="26"/>
      <c r="E85" s="26"/>
      <c r="F85" s="26"/>
      <c r="G85" s="26"/>
      <c r="I85" s="34"/>
    </row>
    <row r="86" spans="4:9" s="27" customFormat="1" x14ac:dyDescent="0.25">
      <c r="D86" s="26"/>
      <c r="E86" s="26"/>
      <c r="F86" s="26"/>
      <c r="G86" s="26"/>
      <c r="I86" s="34"/>
    </row>
    <row r="87" spans="4:9" s="27" customFormat="1" x14ac:dyDescent="0.25">
      <c r="D87" s="26"/>
      <c r="E87" s="26"/>
      <c r="F87" s="26"/>
      <c r="G87" s="26"/>
      <c r="I87" s="34"/>
    </row>
    <row r="88" spans="4:9" s="27" customFormat="1" x14ac:dyDescent="0.25">
      <c r="D88" s="26"/>
      <c r="E88" s="26"/>
      <c r="F88" s="26"/>
      <c r="G88" s="26"/>
      <c r="I88" s="34"/>
    </row>
    <row r="89" spans="4:9" s="27" customFormat="1" x14ac:dyDescent="0.25">
      <c r="D89" s="26"/>
      <c r="E89" s="26"/>
      <c r="F89" s="26"/>
      <c r="G89" s="26"/>
      <c r="I89" s="34"/>
    </row>
    <row r="90" spans="4:9" s="27" customFormat="1" x14ac:dyDescent="0.25">
      <c r="D90" s="26"/>
      <c r="E90" s="26"/>
      <c r="F90" s="26"/>
      <c r="G90" s="26"/>
      <c r="I90" s="34"/>
    </row>
    <row r="91" spans="4:9" s="27" customFormat="1" x14ac:dyDescent="0.25">
      <c r="D91" s="26"/>
      <c r="E91" s="26"/>
      <c r="F91" s="26"/>
      <c r="G91" s="26"/>
      <c r="I91" s="34"/>
    </row>
    <row r="92" spans="4:9" s="27" customFormat="1" x14ac:dyDescent="0.25">
      <c r="D92" s="26"/>
      <c r="E92" s="26"/>
      <c r="F92" s="26"/>
      <c r="G92" s="26"/>
      <c r="I92" s="34"/>
    </row>
    <row r="93" spans="4:9" s="27" customFormat="1" x14ac:dyDescent="0.25">
      <c r="D93" s="26"/>
      <c r="E93" s="26"/>
      <c r="F93" s="26"/>
      <c r="G93" s="26"/>
      <c r="I93" s="34"/>
    </row>
    <row r="94" spans="4:9" s="27" customFormat="1" x14ac:dyDescent="0.25">
      <c r="D94" s="26"/>
      <c r="E94" s="26"/>
      <c r="F94" s="26"/>
      <c r="G94" s="26"/>
      <c r="I94" s="34"/>
    </row>
    <row r="95" spans="4:9" s="27" customFormat="1" x14ac:dyDescent="0.25">
      <c r="D95" s="26"/>
      <c r="E95" s="26"/>
      <c r="F95" s="26"/>
      <c r="G95" s="26"/>
      <c r="I95" s="34"/>
    </row>
    <row r="96" spans="4:9" s="27" customFormat="1" x14ac:dyDescent="0.25">
      <c r="D96" s="26"/>
      <c r="E96" s="26"/>
      <c r="F96" s="26"/>
      <c r="G96" s="26"/>
      <c r="I96" s="34"/>
    </row>
    <row r="97" spans="4:9" s="27" customFormat="1" x14ac:dyDescent="0.25">
      <c r="D97" s="26"/>
      <c r="E97" s="26"/>
      <c r="F97" s="26"/>
      <c r="G97" s="26"/>
      <c r="I97" s="34"/>
    </row>
    <row r="98" spans="4:9" s="27" customFormat="1" x14ac:dyDescent="0.25">
      <c r="D98" s="26"/>
      <c r="E98" s="26"/>
      <c r="F98" s="26"/>
      <c r="G98" s="26"/>
      <c r="I98" s="34"/>
    </row>
    <row r="99" spans="4:9" s="27" customFormat="1" x14ac:dyDescent="0.25">
      <c r="D99" s="26"/>
      <c r="E99" s="26"/>
      <c r="F99" s="26"/>
      <c r="G99" s="26"/>
      <c r="I99" s="34"/>
    </row>
    <row r="100" spans="4:9" s="27" customFormat="1" x14ac:dyDescent="0.25">
      <c r="D100" s="26"/>
      <c r="E100" s="26"/>
      <c r="F100" s="26"/>
      <c r="G100" s="26"/>
      <c r="I100" s="34"/>
    </row>
    <row r="101" spans="4:9" s="27" customFormat="1" x14ac:dyDescent="0.25">
      <c r="D101" s="26"/>
      <c r="E101" s="26"/>
      <c r="F101" s="26"/>
      <c r="G101" s="26"/>
      <c r="I101" s="34"/>
    </row>
    <row r="102" spans="4:9" s="27" customFormat="1" x14ac:dyDescent="0.25">
      <c r="D102" s="26"/>
      <c r="E102" s="26"/>
      <c r="F102" s="26"/>
      <c r="G102" s="26"/>
      <c r="I102" s="34"/>
    </row>
    <row r="103" spans="4:9" s="27" customFormat="1" x14ac:dyDescent="0.25">
      <c r="D103" s="26"/>
      <c r="E103" s="26"/>
      <c r="F103" s="26"/>
      <c r="G103" s="26"/>
      <c r="I103" s="34"/>
    </row>
    <row r="104" spans="4:9" s="27" customFormat="1" x14ac:dyDescent="0.25">
      <c r="D104" s="26"/>
      <c r="E104" s="26"/>
      <c r="F104" s="26"/>
      <c r="G104" s="26"/>
      <c r="I104" s="34"/>
    </row>
    <row r="105" spans="4:9" s="27" customFormat="1" x14ac:dyDescent="0.25">
      <c r="D105" s="26"/>
      <c r="E105" s="26"/>
      <c r="F105" s="26"/>
      <c r="G105" s="26"/>
      <c r="I105" s="34"/>
    </row>
    <row r="106" spans="4:9" s="27" customFormat="1" x14ac:dyDescent="0.25">
      <c r="D106" s="26"/>
      <c r="E106" s="26"/>
      <c r="F106" s="26"/>
      <c r="G106" s="26"/>
      <c r="I106" s="34"/>
    </row>
    <row r="107" spans="4:9" s="27" customFormat="1" x14ac:dyDescent="0.25">
      <c r="D107" s="26"/>
      <c r="E107" s="26"/>
      <c r="F107" s="26"/>
      <c r="G107" s="26"/>
      <c r="I107" s="34"/>
    </row>
    <row r="108" spans="4:9" s="27" customFormat="1" x14ac:dyDescent="0.25">
      <c r="D108" s="26"/>
      <c r="E108" s="26"/>
      <c r="F108" s="26"/>
      <c r="G108" s="26"/>
      <c r="I108" s="34"/>
    </row>
    <row r="109" spans="4:9" s="27" customFormat="1" x14ac:dyDescent="0.25">
      <c r="D109" s="26"/>
      <c r="E109" s="26"/>
      <c r="F109" s="26"/>
      <c r="G109" s="26"/>
      <c r="I109" s="34"/>
    </row>
    <row r="110" spans="4:9" s="27" customFormat="1" x14ac:dyDescent="0.25">
      <c r="D110" s="26"/>
      <c r="E110" s="26"/>
      <c r="F110" s="26"/>
      <c r="G110" s="26"/>
      <c r="I110" s="34"/>
    </row>
    <row r="111" spans="4:9" s="27" customFormat="1" x14ac:dyDescent="0.25">
      <c r="D111" s="26"/>
      <c r="E111" s="26"/>
      <c r="F111" s="26"/>
      <c r="G111" s="26"/>
      <c r="I111" s="34"/>
    </row>
    <row r="112" spans="4:9" s="27" customFormat="1" x14ac:dyDescent="0.25">
      <c r="D112" s="26"/>
      <c r="E112" s="26"/>
      <c r="F112" s="26"/>
      <c r="G112" s="26"/>
      <c r="I112" s="34"/>
    </row>
    <row r="113" spans="4:9" s="27" customFormat="1" x14ac:dyDescent="0.25">
      <c r="D113" s="26"/>
      <c r="E113" s="26"/>
      <c r="F113" s="26"/>
      <c r="G113" s="26"/>
      <c r="I113" s="34"/>
    </row>
    <row r="114" spans="4:9" s="27" customFormat="1" x14ac:dyDescent="0.25">
      <c r="D114" s="26"/>
      <c r="E114" s="26"/>
      <c r="F114" s="26"/>
      <c r="G114" s="26"/>
      <c r="I114" s="34"/>
    </row>
    <row r="115" spans="4:9" s="27" customFormat="1" x14ac:dyDescent="0.25">
      <c r="D115" s="26"/>
      <c r="E115" s="26"/>
      <c r="F115" s="26"/>
      <c r="G115" s="26"/>
      <c r="I115" s="34"/>
    </row>
    <row r="116" spans="4:9" s="27" customFormat="1" x14ac:dyDescent="0.25">
      <c r="D116" s="26"/>
      <c r="E116" s="26"/>
      <c r="F116" s="26"/>
      <c r="G116" s="26"/>
      <c r="I116" s="34"/>
    </row>
    <row r="117" spans="4:9" s="27" customFormat="1" x14ac:dyDescent="0.25">
      <c r="D117" s="26"/>
      <c r="E117" s="26"/>
      <c r="F117" s="26"/>
      <c r="G117" s="26"/>
      <c r="I117" s="34"/>
    </row>
    <row r="118" spans="4:9" s="27" customFormat="1" x14ac:dyDescent="0.25">
      <c r="D118" s="26"/>
      <c r="E118" s="26"/>
      <c r="F118" s="26"/>
      <c r="G118" s="26"/>
      <c r="I118" s="34"/>
    </row>
    <row r="119" spans="4:9" s="27" customFormat="1" x14ac:dyDescent="0.25">
      <c r="D119" s="26"/>
      <c r="E119" s="26"/>
      <c r="F119" s="26"/>
      <c r="G119" s="26"/>
      <c r="I119" s="34"/>
    </row>
    <row r="120" spans="4:9" s="27" customFormat="1" x14ac:dyDescent="0.25">
      <c r="D120" s="26"/>
      <c r="E120" s="26"/>
      <c r="F120" s="26"/>
      <c r="G120" s="26"/>
      <c r="I120" s="34"/>
    </row>
    <row r="121" spans="4:9" s="27" customFormat="1" x14ac:dyDescent="0.25">
      <c r="D121" s="26"/>
      <c r="E121" s="26"/>
      <c r="F121" s="26"/>
      <c r="G121" s="26"/>
      <c r="I121" s="34"/>
    </row>
    <row r="122" spans="4:9" s="27" customFormat="1" x14ac:dyDescent="0.25">
      <c r="D122" s="26"/>
      <c r="E122" s="26"/>
      <c r="F122" s="26"/>
      <c r="G122" s="26"/>
      <c r="I122" s="34"/>
    </row>
    <row r="123" spans="4:9" s="27" customFormat="1" x14ac:dyDescent="0.25">
      <c r="D123" s="26"/>
      <c r="E123" s="26"/>
      <c r="F123" s="26"/>
      <c r="G123" s="26"/>
      <c r="I123" s="34"/>
    </row>
    <row r="124" spans="4:9" s="27" customFormat="1" x14ac:dyDescent="0.25">
      <c r="D124" s="26"/>
      <c r="E124" s="26"/>
      <c r="F124" s="26"/>
      <c r="G124" s="26"/>
      <c r="I124" s="34"/>
    </row>
    <row r="125" spans="4:9" s="27" customFormat="1" x14ac:dyDescent="0.25">
      <c r="D125" s="26"/>
      <c r="E125" s="26"/>
      <c r="F125" s="26"/>
      <c r="G125" s="26"/>
      <c r="I125" s="34"/>
    </row>
    <row r="126" spans="4:9" s="27" customFormat="1" x14ac:dyDescent="0.25">
      <c r="D126" s="26"/>
      <c r="E126" s="26"/>
      <c r="F126" s="26"/>
      <c r="G126" s="26"/>
      <c r="I126" s="34"/>
    </row>
    <row r="127" spans="4:9" s="27" customFormat="1" x14ac:dyDescent="0.25">
      <c r="D127" s="26"/>
      <c r="E127" s="26"/>
      <c r="F127" s="26"/>
      <c r="G127" s="26"/>
      <c r="I127" s="34"/>
    </row>
    <row r="128" spans="4:9" s="27" customFormat="1" x14ac:dyDescent="0.25">
      <c r="D128" s="26"/>
      <c r="E128" s="26"/>
      <c r="F128" s="26"/>
      <c r="G128" s="26"/>
      <c r="I128" s="34"/>
    </row>
    <row r="129" spans="4:9" s="27" customFormat="1" x14ac:dyDescent="0.25">
      <c r="D129" s="26"/>
      <c r="E129" s="26"/>
      <c r="F129" s="26"/>
      <c r="G129" s="26"/>
      <c r="I129" s="34"/>
    </row>
    <row r="130" spans="4:9" s="27" customFormat="1" x14ac:dyDescent="0.25">
      <c r="D130" s="26"/>
      <c r="E130" s="26"/>
      <c r="F130" s="26"/>
      <c r="G130" s="26"/>
      <c r="I130" s="34"/>
    </row>
    <row r="131" spans="4:9" s="27" customFormat="1" x14ac:dyDescent="0.25">
      <c r="D131" s="26"/>
      <c r="E131" s="26"/>
      <c r="F131" s="26"/>
      <c r="G131" s="26"/>
      <c r="I131" s="34"/>
    </row>
    <row r="132" spans="4:9" s="27" customFormat="1" x14ac:dyDescent="0.25">
      <c r="D132" s="26"/>
      <c r="E132" s="26"/>
      <c r="F132" s="26"/>
      <c r="G132" s="26"/>
      <c r="I132" s="34"/>
    </row>
    <row r="133" spans="4:9" s="27" customFormat="1" x14ac:dyDescent="0.25">
      <c r="D133" s="26"/>
      <c r="E133" s="26"/>
      <c r="F133" s="26"/>
      <c r="G133" s="26"/>
      <c r="I133" s="34"/>
    </row>
    <row r="134" spans="4:9" s="27" customFormat="1" x14ac:dyDescent="0.25">
      <c r="D134" s="26"/>
      <c r="E134" s="26"/>
      <c r="F134" s="26"/>
      <c r="G134" s="26"/>
      <c r="I134" s="34"/>
    </row>
    <row r="135" spans="4:9" s="27" customFormat="1" x14ac:dyDescent="0.25">
      <c r="D135" s="26"/>
      <c r="E135" s="26"/>
      <c r="F135" s="26"/>
      <c r="G135" s="26"/>
      <c r="I135" s="34"/>
    </row>
    <row r="136" spans="4:9" s="27" customFormat="1" x14ac:dyDescent="0.25">
      <c r="D136" s="26"/>
      <c r="E136" s="26"/>
      <c r="F136" s="26"/>
      <c r="G136" s="26"/>
      <c r="I136" s="34"/>
    </row>
    <row r="137" spans="4:9" s="27" customFormat="1" x14ac:dyDescent="0.25">
      <c r="D137" s="26"/>
      <c r="E137" s="26"/>
      <c r="F137" s="26"/>
      <c r="G137" s="26"/>
      <c r="I137" s="34"/>
    </row>
    <row r="138" spans="4:9" s="27" customFormat="1" x14ac:dyDescent="0.25">
      <c r="D138" s="26"/>
      <c r="E138" s="26"/>
      <c r="F138" s="26"/>
      <c r="G138" s="26"/>
      <c r="I138" s="34"/>
    </row>
    <row r="139" spans="4:9" s="27" customFormat="1" x14ac:dyDescent="0.25">
      <c r="D139" s="26"/>
      <c r="E139" s="26"/>
      <c r="F139" s="26"/>
      <c r="G139" s="26"/>
      <c r="I139" s="34"/>
    </row>
    <row r="140" spans="4:9" s="27" customFormat="1" x14ac:dyDescent="0.25">
      <c r="D140" s="26"/>
      <c r="E140" s="26"/>
      <c r="F140" s="26"/>
      <c r="G140" s="26"/>
      <c r="I140" s="34"/>
    </row>
    <row r="141" spans="4:9" s="27" customFormat="1" x14ac:dyDescent="0.25">
      <c r="D141" s="26"/>
      <c r="E141" s="26"/>
      <c r="F141" s="26"/>
      <c r="G141" s="26"/>
      <c r="I141" s="34"/>
    </row>
    <row r="142" spans="4:9" s="27" customFormat="1" x14ac:dyDescent="0.25">
      <c r="D142" s="26"/>
      <c r="E142" s="26"/>
      <c r="F142" s="26"/>
      <c r="G142" s="26"/>
      <c r="I142" s="34"/>
    </row>
    <row r="143" spans="4:9" s="27" customFormat="1" x14ac:dyDescent="0.25">
      <c r="D143" s="26"/>
      <c r="E143" s="26"/>
      <c r="F143" s="26"/>
      <c r="G143" s="26"/>
      <c r="I143" s="34"/>
    </row>
    <row r="144" spans="4:9" s="27" customFormat="1" x14ac:dyDescent="0.25">
      <c r="D144" s="26"/>
      <c r="E144" s="26"/>
      <c r="F144" s="26"/>
      <c r="G144" s="26"/>
      <c r="I144" s="34"/>
    </row>
    <row r="145" spans="4:9" s="27" customFormat="1" x14ac:dyDescent="0.25">
      <c r="D145" s="26"/>
      <c r="E145" s="26"/>
      <c r="F145" s="26"/>
      <c r="G145" s="26"/>
      <c r="I145" s="34"/>
    </row>
    <row r="146" spans="4:9" s="27" customFormat="1" x14ac:dyDescent="0.25">
      <c r="D146" s="26"/>
      <c r="E146" s="26"/>
      <c r="F146" s="26"/>
      <c r="G146" s="26"/>
      <c r="I146" s="34"/>
    </row>
    <row r="147" spans="4:9" s="27" customFormat="1" x14ac:dyDescent="0.25">
      <c r="D147" s="26"/>
      <c r="E147" s="26"/>
      <c r="F147" s="26"/>
      <c r="G147" s="26"/>
      <c r="I147" s="34"/>
    </row>
    <row r="148" spans="4:9" s="27" customFormat="1" x14ac:dyDescent="0.25">
      <c r="D148" s="26"/>
      <c r="E148" s="26"/>
      <c r="F148" s="26"/>
      <c r="G148" s="26"/>
      <c r="I148" s="34"/>
    </row>
    <row r="149" spans="4:9" s="27" customFormat="1" x14ac:dyDescent="0.25">
      <c r="D149" s="26"/>
      <c r="E149" s="26"/>
      <c r="F149" s="26"/>
      <c r="G149" s="26"/>
      <c r="I149" s="34"/>
    </row>
    <row r="150" spans="4:9" s="27" customFormat="1" x14ac:dyDescent="0.25">
      <c r="D150" s="26"/>
      <c r="E150" s="26"/>
      <c r="F150" s="26"/>
      <c r="G150" s="26"/>
      <c r="I150" s="34"/>
    </row>
    <row r="151" spans="4:9" s="27" customFormat="1" x14ac:dyDescent="0.25">
      <c r="D151" s="26"/>
      <c r="E151" s="26"/>
      <c r="F151" s="26"/>
      <c r="G151" s="26"/>
      <c r="I151" s="34"/>
    </row>
    <row r="152" spans="4:9" s="27" customFormat="1" x14ac:dyDescent="0.25">
      <c r="D152" s="26"/>
      <c r="E152" s="26"/>
      <c r="F152" s="26"/>
      <c r="G152" s="26"/>
      <c r="I152" s="34"/>
    </row>
    <row r="153" spans="4:9" s="27" customFormat="1" x14ac:dyDescent="0.25">
      <c r="D153" s="26"/>
      <c r="E153" s="26"/>
      <c r="F153" s="26"/>
      <c r="G153" s="26"/>
      <c r="I153" s="34"/>
    </row>
    <row r="154" spans="4:9" s="27" customFormat="1" x14ac:dyDescent="0.25">
      <c r="D154" s="26"/>
      <c r="E154" s="26"/>
      <c r="F154" s="26"/>
      <c r="G154" s="26"/>
      <c r="I154" s="34"/>
    </row>
    <row r="155" spans="4:9" s="27" customFormat="1" x14ac:dyDescent="0.25">
      <c r="D155" s="26"/>
      <c r="E155" s="26"/>
      <c r="F155" s="26"/>
      <c r="G155" s="26"/>
      <c r="I155" s="34"/>
    </row>
    <row r="156" spans="4:9" s="27" customFormat="1" x14ac:dyDescent="0.25">
      <c r="D156" s="26"/>
      <c r="E156" s="26"/>
      <c r="F156" s="26"/>
      <c r="G156" s="26"/>
      <c r="I156" s="34"/>
    </row>
    <row r="157" spans="4:9" s="27" customFormat="1" x14ac:dyDescent="0.25">
      <c r="D157" s="26"/>
      <c r="E157" s="26"/>
      <c r="F157" s="26"/>
      <c r="G157" s="26"/>
      <c r="I157" s="34"/>
    </row>
    <row r="158" spans="4:9" s="27" customFormat="1" x14ac:dyDescent="0.25">
      <c r="D158" s="26"/>
      <c r="E158" s="26"/>
      <c r="F158" s="26"/>
      <c r="G158" s="26"/>
      <c r="I158" s="34"/>
    </row>
    <row r="159" spans="4:9" s="27" customFormat="1" x14ac:dyDescent="0.25">
      <c r="D159" s="26"/>
      <c r="E159" s="26"/>
      <c r="F159" s="26"/>
      <c r="G159" s="26"/>
      <c r="I159" s="34"/>
    </row>
    <row r="160" spans="4:9" s="27" customFormat="1" x14ac:dyDescent="0.25">
      <c r="D160" s="26"/>
      <c r="E160" s="26"/>
      <c r="F160" s="26"/>
      <c r="G160" s="26"/>
      <c r="I160" s="34"/>
    </row>
    <row r="161" spans="4:9" s="27" customFormat="1" x14ac:dyDescent="0.25">
      <c r="D161" s="26"/>
      <c r="E161" s="26"/>
      <c r="F161" s="26"/>
      <c r="G161" s="26"/>
      <c r="I161" s="34"/>
    </row>
    <row r="162" spans="4:9" s="27" customFormat="1" x14ac:dyDescent="0.25">
      <c r="D162" s="26"/>
      <c r="E162" s="26"/>
      <c r="F162" s="26"/>
      <c r="G162" s="26"/>
      <c r="I162" s="34"/>
    </row>
    <row r="163" spans="4:9" s="27" customFormat="1" x14ac:dyDescent="0.25">
      <c r="D163" s="26"/>
      <c r="E163" s="26"/>
      <c r="F163" s="26"/>
      <c r="G163" s="26"/>
      <c r="I163" s="34"/>
    </row>
    <row r="164" spans="4:9" s="27" customFormat="1" x14ac:dyDescent="0.25">
      <c r="D164" s="26"/>
      <c r="E164" s="26"/>
      <c r="F164" s="26"/>
      <c r="G164" s="26"/>
      <c r="I164" s="34"/>
    </row>
    <row r="165" spans="4:9" s="27" customFormat="1" x14ac:dyDescent="0.25">
      <c r="D165" s="26"/>
      <c r="E165" s="26"/>
      <c r="F165" s="26"/>
      <c r="G165" s="26"/>
      <c r="I165" s="34"/>
    </row>
    <row r="166" spans="4:9" s="27" customFormat="1" x14ac:dyDescent="0.25">
      <c r="D166" s="26"/>
      <c r="E166" s="26"/>
      <c r="F166" s="26"/>
      <c r="G166" s="26"/>
      <c r="I166" s="34"/>
    </row>
    <row r="167" spans="4:9" s="27" customFormat="1" x14ac:dyDescent="0.25">
      <c r="D167" s="26"/>
      <c r="E167" s="26"/>
      <c r="F167" s="26"/>
      <c r="G167" s="26"/>
      <c r="I167" s="34"/>
    </row>
    <row r="168" spans="4:9" s="27" customFormat="1" x14ac:dyDescent="0.25">
      <c r="D168" s="26"/>
      <c r="E168" s="26"/>
      <c r="F168" s="26"/>
      <c r="G168" s="26"/>
      <c r="I168" s="34"/>
    </row>
    <row r="169" spans="4:9" s="27" customFormat="1" x14ac:dyDescent="0.25">
      <c r="D169" s="26"/>
      <c r="E169" s="26"/>
      <c r="F169" s="26"/>
      <c r="G169" s="26"/>
      <c r="I169" s="34"/>
    </row>
    <row r="170" spans="4:9" s="27" customFormat="1" x14ac:dyDescent="0.25">
      <c r="D170" s="26"/>
      <c r="E170" s="26"/>
      <c r="F170" s="26"/>
      <c r="G170" s="26"/>
      <c r="I170" s="34"/>
    </row>
    <row r="171" spans="4:9" s="27" customFormat="1" x14ac:dyDescent="0.25">
      <c r="D171" s="26"/>
      <c r="E171" s="26"/>
      <c r="F171" s="26"/>
      <c r="G171" s="26"/>
      <c r="I171" s="34"/>
    </row>
    <row r="172" spans="4:9" s="27" customFormat="1" x14ac:dyDescent="0.25">
      <c r="D172" s="26"/>
      <c r="E172" s="26"/>
      <c r="F172" s="26"/>
      <c r="G172" s="26"/>
      <c r="I172" s="34"/>
    </row>
    <row r="173" spans="4:9" s="27" customFormat="1" x14ac:dyDescent="0.25">
      <c r="D173" s="26"/>
      <c r="E173" s="26"/>
      <c r="F173" s="26"/>
      <c r="G173" s="26"/>
      <c r="I173" s="34"/>
    </row>
    <row r="174" spans="4:9" s="27" customFormat="1" x14ac:dyDescent="0.25">
      <c r="D174" s="26"/>
      <c r="E174" s="26"/>
      <c r="F174" s="26"/>
      <c r="G174" s="26"/>
      <c r="I174" s="34"/>
    </row>
    <row r="175" spans="4:9" s="27" customFormat="1" x14ac:dyDescent="0.25">
      <c r="D175" s="26"/>
      <c r="E175" s="26"/>
      <c r="F175" s="26"/>
      <c r="G175" s="26"/>
      <c r="I175" s="34"/>
    </row>
    <row r="176" spans="4:9" s="27" customFormat="1" x14ac:dyDescent="0.25">
      <c r="D176" s="26"/>
      <c r="E176" s="26"/>
      <c r="F176" s="26"/>
      <c r="G176" s="26"/>
      <c r="I176" s="34"/>
    </row>
    <row r="177" spans="4:9" s="27" customFormat="1" x14ac:dyDescent="0.25">
      <c r="D177" s="26"/>
      <c r="E177" s="26"/>
      <c r="F177" s="26"/>
      <c r="G177" s="26"/>
      <c r="I177" s="34"/>
    </row>
    <row r="178" spans="4:9" s="27" customFormat="1" x14ac:dyDescent="0.25">
      <c r="D178" s="26"/>
      <c r="E178" s="26"/>
      <c r="F178" s="26"/>
      <c r="G178" s="26"/>
      <c r="I178" s="34"/>
    </row>
    <row r="179" spans="4:9" s="27" customFormat="1" x14ac:dyDescent="0.25">
      <c r="D179" s="26"/>
      <c r="E179" s="26"/>
      <c r="F179" s="26"/>
      <c r="G179" s="26"/>
      <c r="I179" s="34"/>
    </row>
    <row r="180" spans="4:9" s="27" customFormat="1" x14ac:dyDescent="0.25">
      <c r="D180" s="26"/>
      <c r="E180" s="26"/>
      <c r="F180" s="26"/>
      <c r="G180" s="26"/>
      <c r="I180" s="34"/>
    </row>
    <row r="181" spans="4:9" s="27" customFormat="1" x14ac:dyDescent="0.25">
      <c r="D181" s="26"/>
      <c r="E181" s="26"/>
      <c r="F181" s="26"/>
      <c r="G181" s="26"/>
      <c r="I181" s="34"/>
    </row>
    <row r="182" spans="4:9" s="27" customFormat="1" x14ac:dyDescent="0.25">
      <c r="D182" s="26"/>
      <c r="E182" s="26"/>
      <c r="F182" s="26"/>
      <c r="G182" s="26"/>
      <c r="I182" s="34"/>
    </row>
    <row r="183" spans="4:9" s="27" customFormat="1" x14ac:dyDescent="0.25">
      <c r="D183" s="26"/>
      <c r="E183" s="26"/>
      <c r="F183" s="26"/>
      <c r="G183" s="26"/>
      <c r="I183" s="34"/>
    </row>
    <row r="184" spans="4:9" s="27" customFormat="1" x14ac:dyDescent="0.25">
      <c r="D184" s="26"/>
      <c r="E184" s="26"/>
      <c r="F184" s="26"/>
      <c r="G184" s="26"/>
      <c r="I184" s="34"/>
    </row>
    <row r="185" spans="4:9" s="27" customFormat="1" x14ac:dyDescent="0.25">
      <c r="D185" s="26"/>
      <c r="E185" s="26"/>
      <c r="F185" s="26"/>
      <c r="G185" s="26"/>
      <c r="I185" s="34"/>
    </row>
    <row r="186" spans="4:9" s="27" customFormat="1" x14ac:dyDescent="0.25">
      <c r="D186" s="26"/>
      <c r="E186" s="26"/>
      <c r="F186" s="26"/>
      <c r="G186" s="26"/>
      <c r="I186" s="34"/>
    </row>
    <row r="187" spans="4:9" s="27" customFormat="1" x14ac:dyDescent="0.25">
      <c r="D187" s="26"/>
      <c r="E187" s="26"/>
      <c r="F187" s="26"/>
      <c r="G187" s="26"/>
      <c r="I187" s="34"/>
    </row>
    <row r="188" spans="4:9" s="27" customFormat="1" x14ac:dyDescent="0.25">
      <c r="D188" s="26"/>
      <c r="E188" s="26"/>
      <c r="F188" s="26"/>
      <c r="G188" s="26"/>
      <c r="I188" s="34"/>
    </row>
    <row r="189" spans="4:9" s="27" customFormat="1" x14ac:dyDescent="0.25">
      <c r="D189" s="26"/>
      <c r="E189" s="26"/>
      <c r="F189" s="26"/>
      <c r="G189" s="26"/>
      <c r="I189" s="34"/>
    </row>
    <row r="190" spans="4:9" s="27" customFormat="1" x14ac:dyDescent="0.25">
      <c r="D190" s="26"/>
      <c r="E190" s="26"/>
      <c r="F190" s="26"/>
      <c r="G190" s="26"/>
      <c r="I190" s="34"/>
    </row>
    <row r="191" spans="4:9" s="27" customFormat="1" x14ac:dyDescent="0.25">
      <c r="D191" s="26"/>
      <c r="E191" s="26"/>
      <c r="F191" s="26"/>
      <c r="G191" s="26"/>
      <c r="I191" s="34"/>
    </row>
    <row r="192" spans="4:9" s="27" customFormat="1" x14ac:dyDescent="0.25">
      <c r="D192" s="26"/>
      <c r="E192" s="26"/>
      <c r="F192" s="26"/>
      <c r="G192" s="26"/>
      <c r="I192" s="34"/>
    </row>
    <row r="193" spans="4:9" s="27" customFormat="1" x14ac:dyDescent="0.25">
      <c r="D193" s="26"/>
      <c r="E193" s="26"/>
      <c r="F193" s="26"/>
      <c r="G193" s="26"/>
      <c r="I193" s="34"/>
    </row>
    <row r="194" spans="4:9" s="27" customFormat="1" x14ac:dyDescent="0.25">
      <c r="D194" s="26"/>
      <c r="E194" s="26"/>
      <c r="F194" s="26"/>
      <c r="G194" s="26"/>
      <c r="I194" s="34"/>
    </row>
    <row r="195" spans="4:9" s="27" customFormat="1" x14ac:dyDescent="0.25">
      <c r="D195" s="26"/>
      <c r="E195" s="26"/>
      <c r="F195" s="26"/>
      <c r="G195" s="26"/>
      <c r="I195" s="34"/>
    </row>
    <row r="196" spans="4:9" s="27" customFormat="1" x14ac:dyDescent="0.25">
      <c r="D196" s="26"/>
      <c r="E196" s="26"/>
      <c r="F196" s="26"/>
      <c r="G196" s="26"/>
      <c r="I196" s="34"/>
    </row>
    <row r="197" spans="4:9" s="27" customFormat="1" x14ac:dyDescent="0.25">
      <c r="D197" s="26"/>
      <c r="E197" s="26"/>
      <c r="F197" s="26"/>
      <c r="G197" s="26"/>
      <c r="I197" s="34"/>
    </row>
    <row r="198" spans="4:9" s="27" customFormat="1" x14ac:dyDescent="0.25">
      <c r="D198" s="26"/>
      <c r="E198" s="26"/>
      <c r="F198" s="26"/>
      <c r="G198" s="26"/>
      <c r="I198" s="34"/>
    </row>
    <row r="199" spans="4:9" s="27" customFormat="1" x14ac:dyDescent="0.25">
      <c r="D199" s="26"/>
      <c r="E199" s="26"/>
      <c r="F199" s="26"/>
      <c r="G199" s="26"/>
      <c r="I199" s="34"/>
    </row>
    <row r="200" spans="4:9" s="27" customFormat="1" x14ac:dyDescent="0.25">
      <c r="D200" s="26"/>
      <c r="E200" s="26"/>
      <c r="F200" s="26"/>
      <c r="G200" s="26"/>
      <c r="I200" s="34"/>
    </row>
    <row r="201" spans="4:9" s="27" customFormat="1" x14ac:dyDescent="0.25">
      <c r="D201" s="26"/>
      <c r="E201" s="26"/>
      <c r="F201" s="26"/>
      <c r="G201" s="26"/>
      <c r="I201" s="34"/>
    </row>
    <row r="202" spans="4:9" s="27" customFormat="1" x14ac:dyDescent="0.25">
      <c r="D202" s="26"/>
      <c r="E202" s="26"/>
      <c r="F202" s="26"/>
      <c r="G202" s="26"/>
      <c r="I202" s="34"/>
    </row>
    <row r="203" spans="4:9" s="27" customFormat="1" x14ac:dyDescent="0.25">
      <c r="D203" s="26"/>
      <c r="E203" s="26"/>
      <c r="F203" s="26"/>
      <c r="G203" s="26"/>
      <c r="I203" s="34"/>
    </row>
    <row r="204" spans="4:9" s="27" customFormat="1" x14ac:dyDescent="0.25">
      <c r="D204" s="26"/>
      <c r="E204" s="26"/>
      <c r="F204" s="26"/>
      <c r="G204" s="26"/>
      <c r="I204" s="34"/>
    </row>
    <row r="205" spans="4:9" s="27" customFormat="1" x14ac:dyDescent="0.25">
      <c r="D205" s="26"/>
      <c r="E205" s="26"/>
      <c r="F205" s="26"/>
      <c r="G205" s="26"/>
      <c r="I205" s="34"/>
    </row>
    <row r="206" spans="4:9" s="27" customFormat="1" x14ac:dyDescent="0.25">
      <c r="D206" s="26"/>
      <c r="E206" s="26"/>
      <c r="F206" s="26"/>
      <c r="G206" s="26"/>
      <c r="I206" s="34"/>
    </row>
    <row r="207" spans="4:9" s="27" customFormat="1" x14ac:dyDescent="0.25">
      <c r="D207" s="26"/>
      <c r="E207" s="26"/>
      <c r="F207" s="26"/>
      <c r="G207" s="26"/>
      <c r="I207" s="34"/>
    </row>
    <row r="208" spans="4:9" s="27" customFormat="1" x14ac:dyDescent="0.25">
      <c r="D208" s="26"/>
      <c r="E208" s="26"/>
      <c r="F208" s="26"/>
      <c r="G208" s="26"/>
      <c r="I208" s="34"/>
    </row>
    <row r="209" spans="4:9" s="27" customFormat="1" x14ac:dyDescent="0.25">
      <c r="D209" s="26"/>
      <c r="E209" s="26"/>
      <c r="F209" s="26"/>
      <c r="G209" s="26"/>
      <c r="I209" s="34"/>
    </row>
    <row r="210" spans="4:9" s="27" customFormat="1" x14ac:dyDescent="0.25">
      <c r="D210" s="26"/>
      <c r="E210" s="26"/>
      <c r="F210" s="26"/>
      <c r="G210" s="26"/>
      <c r="I210" s="34"/>
    </row>
    <row r="211" spans="4:9" s="27" customFormat="1" x14ac:dyDescent="0.25">
      <c r="D211" s="26"/>
      <c r="E211" s="26"/>
      <c r="F211" s="26"/>
      <c r="G211" s="26"/>
      <c r="I211" s="34"/>
    </row>
    <row r="212" spans="4:9" s="27" customFormat="1" x14ac:dyDescent="0.25">
      <c r="D212" s="26"/>
      <c r="E212" s="26"/>
      <c r="F212" s="26"/>
      <c r="G212" s="26"/>
      <c r="I212" s="34"/>
    </row>
    <row r="213" spans="4:9" s="27" customFormat="1" x14ac:dyDescent="0.25">
      <c r="D213" s="26"/>
      <c r="E213" s="26"/>
      <c r="F213" s="26"/>
      <c r="G213" s="26"/>
      <c r="I213" s="34"/>
    </row>
    <row r="214" spans="4:9" s="27" customFormat="1" x14ac:dyDescent="0.25">
      <c r="D214" s="26"/>
      <c r="E214" s="26"/>
      <c r="F214" s="26"/>
      <c r="G214" s="26"/>
      <c r="I214" s="34"/>
    </row>
    <row r="215" spans="4:9" s="27" customFormat="1" x14ac:dyDescent="0.25">
      <c r="D215" s="26"/>
      <c r="E215" s="26"/>
      <c r="F215" s="26"/>
      <c r="G215" s="26"/>
      <c r="I215" s="34"/>
    </row>
    <row r="216" spans="4:9" s="27" customFormat="1" x14ac:dyDescent="0.25">
      <c r="D216" s="26"/>
      <c r="E216" s="26"/>
      <c r="F216" s="26"/>
      <c r="G216" s="26"/>
      <c r="I216" s="34"/>
    </row>
    <row r="217" spans="4:9" s="27" customFormat="1" x14ac:dyDescent="0.25">
      <c r="D217" s="26"/>
      <c r="E217" s="26"/>
      <c r="F217" s="26"/>
      <c r="G217" s="26"/>
      <c r="I217" s="34"/>
    </row>
    <row r="218" spans="4:9" s="27" customFormat="1" x14ac:dyDescent="0.25">
      <c r="D218" s="26"/>
      <c r="E218" s="26"/>
      <c r="F218" s="26"/>
      <c r="G218" s="26"/>
      <c r="I218" s="34"/>
    </row>
    <row r="219" spans="4:9" s="27" customFormat="1" x14ac:dyDescent="0.25">
      <c r="D219" s="26"/>
      <c r="E219" s="26"/>
      <c r="F219" s="26"/>
      <c r="G219" s="26"/>
      <c r="I219" s="34"/>
    </row>
    <row r="220" spans="4:9" s="27" customFormat="1" x14ac:dyDescent="0.25">
      <c r="D220" s="26"/>
      <c r="E220" s="26"/>
      <c r="F220" s="26"/>
      <c r="G220" s="26"/>
      <c r="I220" s="34"/>
    </row>
    <row r="221" spans="4:9" s="27" customFormat="1" x14ac:dyDescent="0.25">
      <c r="D221" s="26"/>
      <c r="E221" s="26"/>
      <c r="F221" s="26"/>
      <c r="G221" s="26"/>
      <c r="I221" s="34"/>
    </row>
    <row r="222" spans="4:9" s="27" customFormat="1" x14ac:dyDescent="0.25">
      <c r="D222" s="26"/>
      <c r="E222" s="26"/>
      <c r="F222" s="26"/>
      <c r="G222" s="26"/>
      <c r="I222" s="34"/>
    </row>
    <row r="223" spans="4:9" s="27" customFormat="1" x14ac:dyDescent="0.25">
      <c r="D223" s="26"/>
      <c r="E223" s="26"/>
      <c r="F223" s="26"/>
      <c r="G223" s="26"/>
      <c r="I223" s="34"/>
    </row>
    <row r="224" spans="4:9" s="27" customFormat="1" x14ac:dyDescent="0.25">
      <c r="D224" s="26"/>
      <c r="E224" s="26"/>
      <c r="F224" s="26"/>
      <c r="G224" s="26"/>
      <c r="I224" s="34"/>
    </row>
    <row r="225" spans="4:9" s="27" customFormat="1" x14ac:dyDescent="0.25">
      <c r="D225" s="26"/>
      <c r="E225" s="26"/>
      <c r="F225" s="26"/>
      <c r="G225" s="26"/>
      <c r="I225" s="34"/>
    </row>
    <row r="226" spans="4:9" s="27" customFormat="1" x14ac:dyDescent="0.25">
      <c r="D226" s="26"/>
      <c r="E226" s="26"/>
      <c r="F226" s="26"/>
      <c r="G226" s="26"/>
      <c r="I226" s="34"/>
    </row>
    <row r="227" spans="4:9" s="27" customFormat="1" x14ac:dyDescent="0.25">
      <c r="D227" s="26"/>
      <c r="E227" s="26"/>
      <c r="F227" s="26"/>
      <c r="G227" s="26"/>
      <c r="I227" s="34"/>
    </row>
    <row r="228" spans="4:9" s="27" customFormat="1" x14ac:dyDescent="0.25">
      <c r="D228" s="26"/>
      <c r="E228" s="26"/>
      <c r="F228" s="26"/>
      <c r="G228" s="26"/>
      <c r="I228" s="34"/>
    </row>
    <row r="229" spans="4:9" s="27" customFormat="1" x14ac:dyDescent="0.25">
      <c r="D229" s="26"/>
      <c r="E229" s="26"/>
      <c r="F229" s="26"/>
      <c r="G229" s="26"/>
      <c r="I229" s="34"/>
    </row>
    <row r="230" spans="4:9" s="27" customFormat="1" x14ac:dyDescent="0.25">
      <c r="D230" s="26"/>
      <c r="E230" s="26"/>
      <c r="F230" s="26"/>
      <c r="G230" s="26"/>
      <c r="I230" s="34"/>
    </row>
    <row r="231" spans="4:9" s="27" customFormat="1" x14ac:dyDescent="0.25">
      <c r="D231" s="26"/>
      <c r="E231" s="26"/>
      <c r="F231" s="26"/>
      <c r="G231" s="26"/>
      <c r="I231" s="34"/>
    </row>
    <row r="232" spans="4:9" s="27" customFormat="1" x14ac:dyDescent="0.25">
      <c r="D232" s="26"/>
      <c r="E232" s="26"/>
      <c r="F232" s="26"/>
      <c r="G232" s="26"/>
      <c r="I232" s="34"/>
    </row>
    <row r="233" spans="4:9" s="27" customFormat="1" x14ac:dyDescent="0.25">
      <c r="D233" s="26"/>
      <c r="E233" s="26"/>
      <c r="F233" s="26"/>
      <c r="G233" s="26"/>
      <c r="I233" s="34"/>
    </row>
    <row r="234" spans="4:9" s="27" customFormat="1" x14ac:dyDescent="0.25">
      <c r="D234" s="26"/>
      <c r="E234" s="26"/>
      <c r="F234" s="26"/>
      <c r="G234" s="26"/>
      <c r="I234" s="34"/>
    </row>
    <row r="235" spans="4:9" s="27" customFormat="1" x14ac:dyDescent="0.25">
      <c r="D235" s="26"/>
      <c r="E235" s="26"/>
      <c r="F235" s="26"/>
      <c r="G235" s="26"/>
      <c r="I235" s="34"/>
    </row>
    <row r="236" spans="4:9" s="27" customFormat="1" x14ac:dyDescent="0.25">
      <c r="D236" s="26"/>
      <c r="E236" s="26"/>
      <c r="F236" s="26"/>
      <c r="G236" s="26"/>
      <c r="I236" s="34"/>
    </row>
    <row r="237" spans="4:9" s="27" customFormat="1" x14ac:dyDescent="0.25">
      <c r="D237" s="26"/>
      <c r="E237" s="26"/>
      <c r="F237" s="26"/>
      <c r="G237" s="26"/>
      <c r="I237" s="34"/>
    </row>
    <row r="238" spans="4:9" s="27" customFormat="1" x14ac:dyDescent="0.25">
      <c r="D238" s="26"/>
      <c r="E238" s="26"/>
      <c r="F238" s="26"/>
      <c r="G238" s="26"/>
      <c r="I238" s="34"/>
    </row>
    <row r="239" spans="4:9" s="27" customFormat="1" x14ac:dyDescent="0.25">
      <c r="D239" s="26"/>
      <c r="E239" s="26"/>
      <c r="F239" s="26"/>
      <c r="G239" s="26"/>
      <c r="I239" s="34"/>
    </row>
    <row r="240" spans="4:9" s="27" customFormat="1" x14ac:dyDescent="0.25">
      <c r="D240" s="26"/>
      <c r="E240" s="26"/>
      <c r="F240" s="26"/>
      <c r="G240" s="26"/>
      <c r="I240" s="34"/>
    </row>
    <row r="241" spans="4:9" s="27" customFormat="1" x14ac:dyDescent="0.25">
      <c r="D241" s="26"/>
      <c r="E241" s="26"/>
      <c r="F241" s="26"/>
      <c r="G241" s="26"/>
      <c r="I241" s="34"/>
    </row>
    <row r="242" spans="4:9" s="27" customFormat="1" x14ac:dyDescent="0.25">
      <c r="D242" s="26"/>
      <c r="E242" s="26"/>
      <c r="F242" s="26"/>
      <c r="G242" s="26"/>
      <c r="I242" s="34"/>
    </row>
    <row r="243" spans="4:9" s="27" customFormat="1" x14ac:dyDescent="0.25">
      <c r="D243" s="26"/>
      <c r="E243" s="26"/>
      <c r="F243" s="26"/>
      <c r="G243" s="26"/>
      <c r="I243" s="34"/>
    </row>
    <row r="244" spans="4:9" s="27" customFormat="1" x14ac:dyDescent="0.25">
      <c r="D244" s="26"/>
      <c r="E244" s="26"/>
      <c r="F244" s="26"/>
      <c r="G244" s="26"/>
      <c r="I244" s="34"/>
    </row>
    <row r="245" spans="4:9" s="27" customFormat="1" x14ac:dyDescent="0.25">
      <c r="D245" s="26"/>
      <c r="E245" s="26"/>
      <c r="F245" s="26"/>
      <c r="G245" s="26"/>
      <c r="I245" s="34"/>
    </row>
    <row r="246" spans="4:9" s="27" customFormat="1" x14ac:dyDescent="0.25">
      <c r="D246" s="26"/>
      <c r="E246" s="26"/>
      <c r="F246" s="26"/>
      <c r="G246" s="26"/>
      <c r="I246" s="34"/>
    </row>
    <row r="247" spans="4:9" s="27" customFormat="1" x14ac:dyDescent="0.25">
      <c r="D247" s="26"/>
      <c r="E247" s="26"/>
      <c r="F247" s="26"/>
      <c r="G247" s="26"/>
      <c r="I247" s="34"/>
    </row>
    <row r="248" spans="4:9" s="27" customFormat="1" x14ac:dyDescent="0.25">
      <c r="D248" s="26"/>
      <c r="E248" s="26"/>
      <c r="F248" s="26"/>
      <c r="G248" s="26"/>
      <c r="I248" s="34"/>
    </row>
    <row r="249" spans="4:9" s="27" customFormat="1" x14ac:dyDescent="0.25">
      <c r="D249" s="26"/>
      <c r="E249" s="26"/>
      <c r="F249" s="26"/>
      <c r="G249" s="26"/>
      <c r="I249" s="34"/>
    </row>
    <row r="250" spans="4:9" s="27" customFormat="1" x14ac:dyDescent="0.25">
      <c r="D250" s="26"/>
      <c r="E250" s="26"/>
      <c r="F250" s="26"/>
      <c r="G250" s="26"/>
      <c r="I250" s="34"/>
    </row>
    <row r="251" spans="4:9" s="27" customFormat="1" x14ac:dyDescent="0.25">
      <c r="D251" s="26"/>
      <c r="E251" s="26"/>
      <c r="F251" s="26"/>
      <c r="G251" s="26"/>
      <c r="I251" s="34"/>
    </row>
    <row r="252" spans="4:9" s="27" customFormat="1" x14ac:dyDescent="0.25">
      <c r="D252" s="26"/>
      <c r="E252" s="26"/>
      <c r="F252" s="26"/>
      <c r="G252" s="26"/>
      <c r="I252" s="34"/>
    </row>
    <row r="253" spans="4:9" s="27" customFormat="1" x14ac:dyDescent="0.25">
      <c r="D253" s="26"/>
      <c r="E253" s="26"/>
      <c r="F253" s="26"/>
      <c r="G253" s="26"/>
      <c r="I253" s="34"/>
    </row>
    <row r="254" spans="4:9" s="27" customFormat="1" x14ac:dyDescent="0.25">
      <c r="D254" s="26"/>
      <c r="E254" s="26"/>
      <c r="F254" s="26"/>
      <c r="G254" s="26"/>
      <c r="I254" s="34"/>
    </row>
    <row r="255" spans="4:9" s="27" customFormat="1" x14ac:dyDescent="0.25">
      <c r="D255" s="26"/>
      <c r="E255" s="26"/>
      <c r="F255" s="26"/>
      <c r="G255" s="26"/>
      <c r="I255" s="34"/>
    </row>
    <row r="256" spans="4:9" s="27" customFormat="1" x14ac:dyDescent="0.25">
      <c r="D256" s="26"/>
      <c r="E256" s="26"/>
      <c r="F256" s="26"/>
      <c r="G256" s="26"/>
      <c r="I256" s="34"/>
    </row>
    <row r="257" spans="4:9" s="27" customFormat="1" x14ac:dyDescent="0.25">
      <c r="D257" s="26"/>
      <c r="E257" s="26"/>
      <c r="F257" s="26"/>
      <c r="G257" s="26"/>
      <c r="I257" s="34"/>
    </row>
    <row r="258" spans="4:9" s="27" customFormat="1" x14ac:dyDescent="0.25">
      <c r="D258" s="26"/>
      <c r="E258" s="26"/>
      <c r="F258" s="26"/>
      <c r="G258" s="26"/>
      <c r="I258" s="34"/>
    </row>
  </sheetData>
  <mergeCells count="14">
    <mergeCell ref="D67:E67"/>
    <mergeCell ref="A3:A6"/>
    <mergeCell ref="H3:J3"/>
    <mergeCell ref="H4:H6"/>
    <mergeCell ref="I4:I6"/>
    <mergeCell ref="J4:J6"/>
    <mergeCell ref="B2:E2"/>
    <mergeCell ref="B3:B5"/>
    <mergeCell ref="C3:C5"/>
    <mergeCell ref="D3:G3"/>
    <mergeCell ref="G4:G6"/>
    <mergeCell ref="F4:F6"/>
    <mergeCell ref="E4:E6"/>
    <mergeCell ref="D4:D6"/>
  </mergeCells>
  <pageMargins left="0.70866141732283472" right="0.70866141732283472" top="0.35433070866141736" bottom="0.35433070866141736" header="0.31496062992125984" footer="0.31496062992125984"/>
  <pageSetup paperSize="9" scale="65" fitToHeight="1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workbookViewId="0">
      <selection activeCell="E22" sqref="E22"/>
    </sheetView>
  </sheetViews>
  <sheetFormatPr defaultRowHeight="15" x14ac:dyDescent="0.25"/>
  <cols>
    <col min="2" max="2" width="38.42578125" customWidth="1"/>
    <col min="3" max="3" width="58.5703125" customWidth="1"/>
    <col min="4" max="4" width="13.42578125" customWidth="1"/>
    <col min="5" max="5" width="12.42578125" customWidth="1"/>
  </cols>
  <sheetData>
    <row r="1" spans="1:13" ht="47.25" customHeight="1" x14ac:dyDescent="0.25">
      <c r="A1" s="113" t="s">
        <v>0</v>
      </c>
      <c r="B1" s="11" t="s">
        <v>1</v>
      </c>
      <c r="C1" s="11" t="s">
        <v>7</v>
      </c>
      <c r="D1" s="115" t="s">
        <v>11</v>
      </c>
      <c r="E1" s="116"/>
    </row>
    <row r="2" spans="1:13" ht="14.25" customHeight="1" x14ac:dyDescent="0.25">
      <c r="A2" s="114"/>
      <c r="B2" s="12" t="s">
        <v>2</v>
      </c>
      <c r="C2" s="12" t="s">
        <v>8</v>
      </c>
      <c r="D2" s="117" t="s">
        <v>12</v>
      </c>
      <c r="E2" s="118"/>
    </row>
    <row r="3" spans="1:13" ht="21.75" customHeight="1" x14ac:dyDescent="0.25">
      <c r="A3" s="114"/>
      <c r="B3" s="12" t="s">
        <v>3</v>
      </c>
      <c r="C3" s="12" t="s">
        <v>9</v>
      </c>
      <c r="D3" s="119"/>
      <c r="E3" s="120"/>
    </row>
    <row r="4" spans="1:13" ht="23.25" customHeight="1" x14ac:dyDescent="0.25">
      <c r="A4" s="114"/>
      <c r="B4" s="12" t="s">
        <v>4</v>
      </c>
      <c r="C4" s="12" t="s">
        <v>10</v>
      </c>
      <c r="D4" s="119"/>
      <c r="E4" s="120"/>
    </row>
    <row r="5" spans="1:13" ht="10.5" customHeight="1" thickBot="1" x14ac:dyDescent="0.3">
      <c r="A5" s="114"/>
      <c r="B5" s="12" t="s">
        <v>5</v>
      </c>
      <c r="C5" s="13"/>
      <c r="D5" s="121"/>
      <c r="E5" s="122"/>
    </row>
    <row r="6" spans="1:13" ht="19.5" customHeight="1" x14ac:dyDescent="0.25">
      <c r="A6" s="114"/>
      <c r="B6" s="12" t="s">
        <v>6</v>
      </c>
      <c r="C6" s="13"/>
      <c r="D6" s="113">
        <v>2016</v>
      </c>
      <c r="E6" s="113">
        <v>2017</v>
      </c>
    </row>
    <row r="7" spans="1:13" ht="6.75" customHeight="1" x14ac:dyDescent="0.25">
      <c r="A7" s="114"/>
      <c r="B7" s="1"/>
      <c r="C7" s="13"/>
      <c r="D7" s="114"/>
      <c r="E7" s="114"/>
    </row>
    <row r="8" spans="1:13" ht="15" hidden="1" customHeight="1" x14ac:dyDescent="0.25">
      <c r="A8" s="114"/>
      <c r="B8" s="1"/>
      <c r="C8" s="13"/>
      <c r="D8" s="123"/>
      <c r="E8" s="114"/>
    </row>
    <row r="9" spans="1:13" ht="11.25" customHeight="1" x14ac:dyDescent="0.25">
      <c r="A9" s="2">
        <v>1</v>
      </c>
      <c r="B9" s="2">
        <v>2</v>
      </c>
      <c r="C9" s="2">
        <v>3</v>
      </c>
      <c r="D9" s="2">
        <v>4</v>
      </c>
      <c r="E9" s="2">
        <v>5</v>
      </c>
    </row>
    <row r="10" spans="1:13" s="7" customFormat="1" ht="30" customHeight="1" thickBot="1" x14ac:dyDescent="0.3">
      <c r="A10" s="5"/>
      <c r="B10" s="6" t="s">
        <v>23</v>
      </c>
      <c r="C10" s="6"/>
      <c r="D10" s="8">
        <f>D11</f>
        <v>6700.9400000000005</v>
      </c>
      <c r="E10" s="8">
        <f>E11</f>
        <v>3520.04</v>
      </c>
    </row>
    <row r="11" spans="1:13" ht="29.25" customHeight="1" thickBot="1" x14ac:dyDescent="0.3">
      <c r="A11" s="9"/>
      <c r="B11" s="10" t="s">
        <v>26</v>
      </c>
      <c r="C11" s="10" t="s">
        <v>21</v>
      </c>
      <c r="D11" s="3">
        <f>SUM(D12:D17)</f>
        <v>6700.9400000000005</v>
      </c>
      <c r="E11" s="3">
        <f>SUM(E12:E17)</f>
        <v>3520.04</v>
      </c>
    </row>
    <row r="12" spans="1:13" ht="37.5" customHeight="1" thickBot="1" x14ac:dyDescent="0.3">
      <c r="A12" s="9"/>
      <c r="B12" s="10"/>
      <c r="C12" s="10" t="s">
        <v>13</v>
      </c>
      <c r="D12" s="3">
        <v>31.45</v>
      </c>
      <c r="E12" s="4">
        <v>75.19</v>
      </c>
      <c r="F12" s="111" t="s">
        <v>46</v>
      </c>
      <c r="G12" s="112"/>
      <c r="H12" s="112"/>
      <c r="I12" s="112"/>
    </row>
    <row r="13" spans="1:13" ht="42.75" customHeight="1" thickBot="1" x14ac:dyDescent="0.3">
      <c r="A13" s="9"/>
      <c r="B13" s="10"/>
      <c r="C13" s="10" t="s">
        <v>14</v>
      </c>
      <c r="D13" s="3">
        <v>52</v>
      </c>
      <c r="E13" s="4">
        <v>32.4</v>
      </c>
      <c r="F13" s="14" t="s">
        <v>48</v>
      </c>
      <c r="G13" s="15"/>
      <c r="H13" s="15"/>
      <c r="I13" s="15"/>
    </row>
    <row r="14" spans="1:13" ht="32.25" customHeight="1" thickBot="1" x14ac:dyDescent="0.3">
      <c r="A14" s="9"/>
      <c r="B14" s="10"/>
      <c r="C14" s="10" t="s">
        <v>15</v>
      </c>
      <c r="D14" s="3">
        <v>5098.88</v>
      </c>
      <c r="E14" s="4">
        <v>3230</v>
      </c>
      <c r="F14" s="109" t="s">
        <v>43</v>
      </c>
      <c r="G14" s="110"/>
      <c r="H14" s="110"/>
      <c r="I14" s="110"/>
      <c r="J14" s="110"/>
      <c r="K14" s="110"/>
      <c r="L14" s="110"/>
      <c r="M14" s="110"/>
    </row>
    <row r="15" spans="1:13" ht="44.25" customHeight="1" thickBot="1" x14ac:dyDescent="0.3">
      <c r="A15" s="9"/>
      <c r="B15" s="10"/>
      <c r="C15" s="10" t="s">
        <v>16</v>
      </c>
      <c r="D15" s="3">
        <v>6</v>
      </c>
      <c r="E15" s="4">
        <v>6</v>
      </c>
      <c r="F15" t="s">
        <v>47</v>
      </c>
    </row>
    <row r="16" spans="1:13" ht="33.75" customHeight="1" thickBot="1" x14ac:dyDescent="0.3">
      <c r="A16" s="9"/>
      <c r="B16" s="10"/>
      <c r="C16" s="10" t="s">
        <v>17</v>
      </c>
      <c r="D16" s="3">
        <v>1335.44</v>
      </c>
      <c r="E16" s="4">
        <f>58.45</f>
        <v>58.45</v>
      </c>
      <c r="F16" t="s">
        <v>44</v>
      </c>
    </row>
    <row r="17" spans="1:8" ht="46.5" customHeight="1" thickBot="1" x14ac:dyDescent="0.3">
      <c r="A17" s="9"/>
      <c r="B17" s="10"/>
      <c r="C17" s="10" t="s">
        <v>18</v>
      </c>
      <c r="D17" s="3">
        <v>177.17</v>
      </c>
      <c r="E17" s="4">
        <f>118</f>
        <v>118</v>
      </c>
      <c r="F17" s="109" t="s">
        <v>45</v>
      </c>
      <c r="G17" s="110"/>
      <c r="H17" s="110"/>
    </row>
  </sheetData>
  <mergeCells count="11">
    <mergeCell ref="F14:M14"/>
    <mergeCell ref="F17:H17"/>
    <mergeCell ref="F12:I12"/>
    <mergeCell ref="A1:A8"/>
    <mergeCell ref="D1:E1"/>
    <mergeCell ref="D2:E2"/>
    <mergeCell ref="D3:E3"/>
    <mergeCell ref="D4:E4"/>
    <mergeCell ref="D5:E5"/>
    <mergeCell ref="D6:D8"/>
    <mergeCell ref="E6:E8"/>
  </mergeCells>
  <pageMargins left="0.70866141732283472" right="0.70866141732283472" top="0.55118110236220474" bottom="0.35433070866141736" header="0.31496062992125984" footer="0.31496062992125984"/>
  <pageSetup paperSize="9" scale="63" fitToHeight="1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Пользователь Windows</cp:lastModifiedBy>
  <cp:lastPrinted>2019-02-19T11:24:07Z</cp:lastPrinted>
  <dcterms:created xsi:type="dcterms:W3CDTF">2016-10-24T07:41:13Z</dcterms:created>
  <dcterms:modified xsi:type="dcterms:W3CDTF">2024-03-04T08:28:42Z</dcterms:modified>
</cp:coreProperties>
</file>