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Лист1!$A$1:$D$107</definedName>
  </definedNames>
  <calcPr calcId="145621" iterate="1"/>
</workbook>
</file>

<file path=xl/calcChain.xml><?xml version="1.0" encoding="utf-8"?>
<calcChain xmlns="http://schemas.openxmlformats.org/spreadsheetml/2006/main">
  <c r="C89" i="1" l="1"/>
  <c r="D89" i="1"/>
  <c r="D72" i="1"/>
  <c r="C72" i="1"/>
  <c r="D70" i="1"/>
  <c r="C70" i="1"/>
  <c r="D79" i="1" l="1"/>
  <c r="D83" i="1"/>
  <c r="C83" i="1"/>
  <c r="D61" i="1"/>
  <c r="D60" i="1" s="1"/>
  <c r="C61" i="1"/>
  <c r="C60" i="1" s="1"/>
  <c r="D36" i="1"/>
  <c r="C36" i="1"/>
  <c r="D93" i="1" l="1"/>
  <c r="C93" i="1"/>
  <c r="D87" i="1" l="1"/>
  <c r="C87" i="1"/>
  <c r="D41" i="1" l="1"/>
  <c r="C41" i="1"/>
  <c r="D51" i="1" l="1"/>
  <c r="C51" i="1"/>
  <c r="D34" i="1" l="1"/>
  <c r="C34" i="1"/>
  <c r="D104" i="1" l="1"/>
  <c r="C104" i="1"/>
  <c r="D102" i="1"/>
  <c r="D101" i="1" s="1"/>
  <c r="C102" i="1"/>
  <c r="C101" i="1" s="1"/>
  <c r="C99" i="1"/>
  <c r="D97" i="1"/>
  <c r="C97" i="1"/>
  <c r="D95" i="1"/>
  <c r="C95" i="1"/>
  <c r="D91" i="1"/>
  <c r="C91" i="1"/>
  <c r="D85" i="1"/>
  <c r="C85" i="1"/>
  <c r="D81" i="1"/>
  <c r="C81" i="1"/>
  <c r="C79" i="1"/>
  <c r="C77" i="1"/>
  <c r="D77" i="1"/>
  <c r="D74" i="1"/>
  <c r="C74" i="1"/>
  <c r="D68" i="1"/>
  <c r="C68" i="1"/>
  <c r="D66" i="1"/>
  <c r="C66" i="1"/>
  <c r="C55" i="1"/>
  <c r="D55" i="1"/>
  <c r="D53" i="1"/>
  <c r="D50" i="1" s="1"/>
  <c r="C53" i="1"/>
  <c r="C50" i="1" s="1"/>
  <c r="D48" i="1"/>
  <c r="D47" i="1" s="1"/>
  <c r="C48" i="1"/>
  <c r="C47" i="1" s="1"/>
  <c r="C65" i="1" l="1"/>
  <c r="D65" i="1"/>
  <c r="C76" i="1"/>
  <c r="D46" i="1"/>
  <c r="C46" i="1"/>
  <c r="D44" i="1"/>
  <c r="C44" i="1"/>
  <c r="C64" i="1" l="1"/>
  <c r="C63" i="1" s="1"/>
  <c r="D20" i="1"/>
  <c r="C20" i="1"/>
  <c r="D22" i="1"/>
  <c r="C22" i="1"/>
  <c r="D24" i="1"/>
  <c r="C24" i="1"/>
  <c r="D28" i="1"/>
  <c r="C28" i="1"/>
  <c r="D31" i="1"/>
  <c r="C31" i="1"/>
  <c r="D99" i="1"/>
  <c r="D76" i="1" s="1"/>
  <c r="D64" i="1" s="1"/>
  <c r="C19" i="1" l="1"/>
  <c r="C107" i="1" s="1"/>
  <c r="D19" i="1"/>
  <c r="D63" i="1"/>
  <c r="D107" i="1" l="1"/>
</calcChain>
</file>

<file path=xl/sharedStrings.xml><?xml version="1.0" encoding="utf-8"?>
<sst xmlns="http://schemas.openxmlformats.org/spreadsheetml/2006/main" count="188" uniqueCount="188">
  <si>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</si>
  <si>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</si>
  <si>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</si>
  <si>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</si>
  <si>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</si>
  <si>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</si>
  <si>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</si>
  <si>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</si>
  <si>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</si>
  <si>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</si>
  <si>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</si>
  <si>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</si>
  <si>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</si>
  <si>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</si>
  <si>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</si>
  <si>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</si>
  <si>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</si>
  <si>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</si>
  <si>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</si>
  <si>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</si>
  <si>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</si>
  <si>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</si>
  <si>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</si>
  <si>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</si>
  <si>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</si>
  <si>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</si>
  <si>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</si>
  <si>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</si>
  <si>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</si>
  <si>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</si>
  <si>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</si>
  <si>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</si>
  <si>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</si>
  <si>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</si>
  <si>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</si>
  <si>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</si>
  <si>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</si>
  <si>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</si>
  <si>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</si>
  <si>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</si>
  <si>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</si>
  <si>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</si>
  <si>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</si>
  <si>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</si>
  <si>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</si>
  <si>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</si>
  <si>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</si>
  <si>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</si>
  <si>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</si>
  <si>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</si>
  <si>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</si>
  <si>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</si>
  <si>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</si>
  <si>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</si>
  <si>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</si>
  <si>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</si>
  <si>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</si>
  <si>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</si>
  <si>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</si>
  <si>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</si>
  <si>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</si>
  <si>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</si>
  <si>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</si>
  <si>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</si>
  <si>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</si>
  <si>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</si>
  <si>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</si>
  <si>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</si>
  <si>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</si>
  <si>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</si>
  <si>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</si>
  <si>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</si>
  <si>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</si>
  <si>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</si>
  <si>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</si>
  <si>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</si>
  <si>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</si>
  <si>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000 2 02 29999 00 0000 150</t>
  </si>
  <si>
    <t xml:space="preserve">Прочие субсидии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</si>
  <si>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</si>
  <si>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</si>
  <si>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</si>
  <si>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</si>
  <si>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</si>
  <si>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</si>
  <si>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</si>
  <si>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</si>
  <si>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</si>
  <si>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</si>
  <si>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</si>
  <si>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</si>
  <si>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</si>
  <si>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</si>
  <si>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000 2 02 35404 00 0000 150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</si>
  <si>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</si>
  <si>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</si>
  <si>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</si>
  <si>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</si>
  <si>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000 2 02 39998 00 0000 150</t>
  </si>
  <si>
    <t>Единая субвенция местным бюджетам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</si>
  <si>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</si>
  <si>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</si>
  <si>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</si>
  <si>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</si>
  <si>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</si>
  <si>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</si>
  <si>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</si>
  <si>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>000 8 50 00000 00 0000 000</t>
  </si>
  <si>
    <t>Код                                 бюджетной классификации Российской Федерации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</si>
  <si>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</si>
  <si>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</si>
  <si>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</si>
  <si>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</si>
  <si>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</si>
  <si>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</si>
  <si>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</si>
  <si>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</si>
  <si>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Субсидии бюджетам на реализацию мероприятий по обеспечению жильем молодых семей
</t>
  </si>
  <si>
    <t>000 1 13 02060 00 0000 130</t>
  </si>
  <si>
    <t xml:space="preserve">Доходы, поступающие в порядке возмещения расходов, понесенных в связи с эксплуатацией имущества
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</si>
  <si>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</si>
  <si>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</si>
  <si>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</si>
  <si>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</si>
  <si>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</si>
  <si>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000 2 02 35303 00 0000 150</t>
  </si>
  <si>
    <t>на плановый период  2025 и 2026 годов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</si>
  <si>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</si>
  <si>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</si>
  <si>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000 1 13 01994 14 0000 130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</si>
  <si>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муниципальных округов</t>
    </r>
  </si>
  <si>
    <t>000 1 13 02064 14 0000 130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</si>
  <si>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</si>
  <si>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 xml:space="preserve">000 1 13 02994 14 0000 130
</t>
  </si>
  <si>
    <t xml:space="preserve">Прочие доходы от компенсации затрат бюджетов муниципальных округов
</t>
  </si>
  <si>
    <t>000 1 17 05000 00 0000 180</t>
  </si>
  <si>
    <t xml:space="preserve">Прочие неналоговые доходы
</t>
  </si>
  <si>
    <t>000 1 17 05040 14 0000 180</t>
  </si>
  <si>
    <t xml:space="preserve">Прочие неналоговые доходы бюджетов муниципальных округов
</t>
  </si>
  <si>
    <t>000 1 17 00000 00 0000 000</t>
  </si>
  <si>
    <t>ПРОЧИЕ НЕНАЛОГОВЫЕ ДОХОДЫ</t>
  </si>
  <si>
    <t>000 2 02 25304 14 0000 150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</si>
  <si>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</si>
  <si>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000 2 02 25497 14 0000 150
</t>
  </si>
  <si>
    <t xml:space="preserve">Субсидии бюджетам муниципальных округов на реализацию мероприятий по обеспечению жильем молодых семей
</t>
  </si>
  <si>
    <t>000 2 02 29999 14 0000 150</t>
  </si>
  <si>
    <t xml:space="preserve">Прочие субсидии бюджетам муниципальных округов 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</si>
  <si>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</si>
  <si>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</si>
  <si>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</si>
  <si>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</si>
  <si>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000 2 02 35084 14 0000 150</t>
  </si>
  <si>
    <t xml:space="preserve">Субвенции бюджетам муниципальных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</si>
  <si>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</si>
  <si>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</si>
  <si>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</si>
  <si>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</si>
  <si>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</si>
  <si>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</si>
  <si>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000 2 02 35179 14 0000 150 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</si>
  <si>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</si>
  <si>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</si>
  <si>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</si>
  <si>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000 2 02 35250 14 0000 150</t>
  </si>
  <si>
    <t>Субвенции бюджетам муниципальных округов на оплату жилищно-коммунальных услуг отдельным категориям граждан</t>
  </si>
  <si>
    <t>000 2 02 35303 14 0000 150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</si>
  <si>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</si>
  <si>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000 2 02 35404 14 0000 150</t>
  </si>
  <si>
    <t>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</si>
  <si>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14 0000 150</t>
    </r>
  </si>
  <si>
    <t>000 2 02 39998 14 0000 150</t>
  </si>
  <si>
    <t>Единая субвенция  бюджетам муниципальных округов</t>
  </si>
  <si>
    <t>000 2 02 49999 14 0000 150</t>
  </si>
  <si>
    <t xml:space="preserve">000 2 07 04000 14 0000 150 </t>
  </si>
  <si>
    <t>Прочие безвозмездные поступления в бюджеты муниципальных округов</t>
  </si>
  <si>
    <t xml:space="preserve">                                                                                                                        Минераловодского муниципального округа</t>
  </si>
  <si>
    <t xml:space="preserve">                                                                                                                        Ставропольского края</t>
  </si>
  <si>
    <t xml:space="preserve">                                                                                                                        к решению Совета депутатов</t>
  </si>
  <si>
    <t>000 2 02 25519 00 0000 150</t>
  </si>
  <si>
    <t xml:space="preserve">000 2 02 25519 14 0000 150
</t>
  </si>
  <si>
    <t xml:space="preserve">Субсидии бюджетам муниципальных округов на поддержку отрасли культуры
</t>
  </si>
  <si>
    <t xml:space="preserve">Субсидии бюджетам на поддержку отрасли культуры
</t>
  </si>
  <si>
    <t>000 2 02 25750 00 0000 150</t>
  </si>
  <si>
    <t xml:space="preserve">000 2 02 25750 14 0000 150
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</si>
  <si>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</si>
  <si>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муниципальных округов на реализацию мероприятий по модернизации школьных систем образования
</t>
  </si>
  <si>
    <t xml:space="preserve">                                                                                                                        Приложение 4</t>
  </si>
  <si>
    <t xml:space="preserve">                                                                                                                        от 15 декабря 2023 года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</si>
</sst>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4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justify" vertical="top"/>
    </xf>
    <xf numFmtId="0" fontId="4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/>
    <xf numFmtId="0" fontId="4" fillId="0" borderId="0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Border="1" applyAlignment="1"/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GridLines="0" tabSelected="1" view="pageBreakPreview" zoomScale="75" zoomScaleNormal="75" zoomScaleSheetLayoutView="75" workbookViewId="0">
      <selection activeCell="A5" sqref="A5:D5"/>
    </sheetView>
  </sheetViews>
  <sheetFormatPr defaultRowHeight="15" x14ac:dyDescent="0.25"/>
  <cols>
    <col min="1" max="1" width="32.28515625" style="12" customWidth="1"/>
    <col min="2" max="2" width="70.28515625" customWidth="1"/>
    <col min="3" max="3" width="20.7109375" style="4" customWidth="1"/>
    <col min="4" max="4" width="21.140625" style="4" customWidth="1"/>
  </cols>
  <sheetData>
    <row r="1" spans="1:4" ht="18.75" x14ac:dyDescent="0.3">
      <c r="A1" s="39" t="s">
        <v>186</v>
      </c>
      <c r="B1" s="40"/>
      <c r="C1" s="40"/>
      <c r="D1" s="40"/>
    </row>
    <row r="2" spans="1:4" ht="18.75" x14ac:dyDescent="0.25">
      <c r="A2" s="41" t="s">
        <v>177</v>
      </c>
      <c r="B2" s="40"/>
      <c r="C2" s="40"/>
      <c r="D2" s="40"/>
    </row>
    <row r="3" spans="1:4" ht="18.75" x14ac:dyDescent="0.25">
      <c r="A3" s="42" t="s">
        <v>175</v>
      </c>
      <c r="B3" s="40"/>
      <c r="C3" s="40"/>
      <c r="D3" s="40"/>
    </row>
    <row r="4" spans="1:4" ht="18.75" x14ac:dyDescent="0.3">
      <c r="A4" s="43" t="s">
        <v>176</v>
      </c>
      <c r="B4" s="40"/>
      <c r="C4" s="40"/>
      <c r="D4" s="40"/>
    </row>
    <row r="5" spans="1:4" ht="18.75" x14ac:dyDescent="0.25">
      <c r="A5" s="44" t="s">
        <v>187</v>
      </c>
      <c r="B5" s="40"/>
      <c r="C5" s="40"/>
      <c r="D5" s="40"/>
    </row>
    <row r="6" spans="1:4" ht="18.75" x14ac:dyDescent="0.25">
      <c r="A6" s="10"/>
    </row>
    <row r="8" spans="1:4" ht="18.75" x14ac:dyDescent="0.25">
      <c r="A8" s="35" t="s">
        <v>0</v>
      </c>
      <c r="B8" s="35"/>
      <c r="C8" s="35"/>
      <c r="D8" s="35"/>
    </row>
    <row r="10" spans="1:4" ht="18.75" x14ac:dyDescent="0.25">
      <c r="A10" s="35" t="s">
        <v>1</v>
      </c>
      <c r="B10" s="35"/>
      <c r="C10" s="35"/>
      <c r="D10" s="35"/>
    </row>
    <row r="11" spans="1:4" ht="18.75" x14ac:dyDescent="0.25">
      <c r="A11" s="35" t="s">
        <v>126</v>
      </c>
      <c r="B11" s="35"/>
      <c r="C11" s="35"/>
      <c r="D11" s="35"/>
    </row>
    <row r="13" spans="1:4" ht="18.75" x14ac:dyDescent="0.25">
      <c r="A13" s="38" t="s">
        <v>2</v>
      </c>
      <c r="B13" s="38"/>
      <c r="C13" s="38"/>
      <c r="D13" s="38"/>
    </row>
    <row r="14" spans="1:4" x14ac:dyDescent="0.25">
      <c r="A14" s="34" t="s">
        <v>108</v>
      </c>
      <c r="B14" s="33" t="s">
        <v>3</v>
      </c>
      <c r="C14" s="36" t="s">
        <v>4</v>
      </c>
      <c r="D14" s="36"/>
    </row>
    <row r="15" spans="1:4" x14ac:dyDescent="0.25">
      <c r="A15" s="34"/>
      <c r="B15" s="33"/>
      <c r="C15" s="36"/>
      <c r="D15" s="36"/>
    </row>
    <row r="16" spans="1:4" x14ac:dyDescent="0.25">
      <c r="A16" s="34"/>
      <c r="B16" s="33"/>
      <c r="C16" s="37">
        <v>2025</v>
      </c>
      <c r="D16" s="37">
        <v>2026</v>
      </c>
    </row>
    <row r="17" spans="1:4" ht="29.45" customHeight="1" x14ac:dyDescent="0.25">
      <c r="A17" s="34"/>
      <c r="B17" s="33"/>
      <c r="C17" s="37"/>
      <c r="D17" s="37"/>
    </row>
    <row r="18" spans="1:4" ht="18.75" x14ac:dyDescent="0.25">
      <c r="A18" s="11">
        <v>1</v>
      </c>
      <c r="B18" s="7">
        <v>2</v>
      </c>
      <c r="C18" s="8">
        <v>3</v>
      </c>
      <c r="D18" s="8">
        <v>4</v>
      </c>
    </row>
    <row r="19" spans="1:4" ht="20.45" customHeight="1" x14ac:dyDescent="0.3">
      <c r="A19" s="13" t="s">
        <v>5</v>
      </c>
      <c r="B19" s="14" t="s">
        <v>6</v>
      </c>
      <c r="C19" s="15">
        <f>C20+C22+C24+C28+C31+C34+C44+C46+C55+C59+C60</f>
        <v>1812847.48483</v>
      </c>
      <c r="D19" s="15">
        <f>D20+D22+D24+D28+D31+D34+D44+D46+D55+D59+D60</f>
        <v>1804105.53183</v>
      </c>
    </row>
    <row r="20" spans="1:4" ht="21" customHeight="1" x14ac:dyDescent="0.3">
      <c r="A20" s="13" t="s">
        <v>7</v>
      </c>
      <c r="B20" s="16" t="s">
        <v>8</v>
      </c>
      <c r="C20" s="15">
        <f>C21</f>
        <v>1106757.0689999999</v>
      </c>
      <c r="D20" s="15">
        <f>D21</f>
        <v>1068653.166</v>
      </c>
    </row>
    <row r="21" spans="1:4" ht="18.75" x14ac:dyDescent="0.3">
      <c r="A21" s="17" t="s">
        <v>9</v>
      </c>
      <c r="B21" s="18" t="s">
        <v>10</v>
      </c>
      <c r="C21" s="19">
        <v>1106757.0689999999</v>
      </c>
      <c r="D21" s="19">
        <v>1068653.166</v>
      </c>
    </row>
    <row r="22" spans="1:4" ht="53.45" customHeight="1" x14ac:dyDescent="0.3">
      <c r="A22" s="13" t="s">
        <v>11</v>
      </c>
      <c r="B22" s="13" t="s">
        <v>12</v>
      </c>
      <c r="C22" s="15">
        <f>C23</f>
        <v>45705.01</v>
      </c>
      <c r="D22" s="15">
        <f>D23</f>
        <v>46398.66</v>
      </c>
    </row>
    <row r="23" spans="1:4" ht="37.15" customHeight="1" x14ac:dyDescent="0.3">
      <c r="A23" s="17" t="s">
        <v>13</v>
      </c>
      <c r="B23" s="18" t="s">
        <v>14</v>
      </c>
      <c r="C23" s="19">
        <v>45705.01</v>
      </c>
      <c r="D23" s="19">
        <v>46398.66</v>
      </c>
    </row>
    <row r="24" spans="1:4" ht="21.6" customHeight="1" x14ac:dyDescent="0.3">
      <c r="A24" s="13" t="s">
        <v>15</v>
      </c>
      <c r="B24" s="16" t="s">
        <v>17</v>
      </c>
      <c r="C24" s="15">
        <f>C25+C26+C27</f>
        <v>215185.9</v>
      </c>
      <c r="D24" s="15">
        <f>D25+D26+D27</f>
        <v>236004.2</v>
      </c>
    </row>
    <row r="25" spans="1:4" ht="35.450000000000003" customHeight="1" x14ac:dyDescent="0.3">
      <c r="A25" s="17" t="s">
        <v>16</v>
      </c>
      <c r="B25" s="18" t="s">
        <v>18</v>
      </c>
      <c r="C25" s="19">
        <v>191985.9</v>
      </c>
      <c r="D25" s="19">
        <v>208840.2</v>
      </c>
    </row>
    <row r="26" spans="1:4" ht="18.75" x14ac:dyDescent="0.3">
      <c r="A26" s="17" t="s">
        <v>19</v>
      </c>
      <c r="B26" s="18" t="s">
        <v>20</v>
      </c>
      <c r="C26" s="19">
        <v>5198</v>
      </c>
      <c r="D26" s="19">
        <v>5458</v>
      </c>
    </row>
    <row r="27" spans="1:4" ht="36.6" customHeight="1" x14ac:dyDescent="0.3">
      <c r="A27" s="17" t="s">
        <v>21</v>
      </c>
      <c r="B27" s="18" t="s">
        <v>22</v>
      </c>
      <c r="C27" s="19">
        <v>18002</v>
      </c>
      <c r="D27" s="19">
        <v>21706</v>
      </c>
    </row>
    <row r="28" spans="1:4" ht="22.9" customHeight="1" x14ac:dyDescent="0.3">
      <c r="A28" s="13" t="s">
        <v>23</v>
      </c>
      <c r="B28" s="16" t="s">
        <v>24</v>
      </c>
      <c r="C28" s="15">
        <f>C29+C30</f>
        <v>255426</v>
      </c>
      <c r="D28" s="15">
        <f>D29+D30</f>
        <v>262722</v>
      </c>
    </row>
    <row r="29" spans="1:4" ht="18.75" x14ac:dyDescent="0.3">
      <c r="A29" s="17" t="s">
        <v>25</v>
      </c>
      <c r="B29" s="18" t="s">
        <v>26</v>
      </c>
      <c r="C29" s="19">
        <v>87893</v>
      </c>
      <c r="D29" s="19">
        <v>89033</v>
      </c>
    </row>
    <row r="30" spans="1:4" ht="18.75" x14ac:dyDescent="0.3">
      <c r="A30" s="17" t="s">
        <v>27</v>
      </c>
      <c r="B30" s="18" t="s">
        <v>28</v>
      </c>
      <c r="C30" s="19">
        <v>167533</v>
      </c>
      <c r="D30" s="19">
        <v>173689</v>
      </c>
    </row>
    <row r="31" spans="1:4" ht="19.899999999999999" customHeight="1" x14ac:dyDescent="0.3">
      <c r="A31" s="13" t="s">
        <v>29</v>
      </c>
      <c r="B31" s="16" t="s">
        <v>30</v>
      </c>
      <c r="C31" s="15">
        <f>C32+C33</f>
        <v>22007.333330000001</v>
      </c>
      <c r="D31" s="15">
        <f>D32+D33</f>
        <v>22481.333330000001</v>
      </c>
    </row>
    <row r="32" spans="1:4" ht="35.450000000000003" customHeight="1" x14ac:dyDescent="0.3">
      <c r="A32" s="17" t="s">
        <v>31</v>
      </c>
      <c r="B32" s="18" t="s">
        <v>32</v>
      </c>
      <c r="C32" s="19">
        <v>21549</v>
      </c>
      <c r="D32" s="19">
        <v>22023</v>
      </c>
    </row>
    <row r="33" spans="1:4" ht="39" customHeight="1" x14ac:dyDescent="0.3">
      <c r="A33" s="17" t="s">
        <v>33</v>
      </c>
      <c r="B33" s="20" t="s">
        <v>34</v>
      </c>
      <c r="C33" s="19">
        <v>458.33332999999999</v>
      </c>
      <c r="D33" s="19">
        <v>458.33332999999999</v>
      </c>
    </row>
    <row r="34" spans="1:4" ht="53.25" customHeight="1" x14ac:dyDescent="0.3">
      <c r="A34" s="13" t="s">
        <v>35</v>
      </c>
      <c r="B34" s="13" t="s">
        <v>36</v>
      </c>
      <c r="C34" s="15">
        <f>C35+C36+C41</f>
        <v>104259.20882000001</v>
      </c>
      <c r="D34" s="15">
        <f>D35+D36+D41</f>
        <v>104259.20882000001</v>
      </c>
    </row>
    <row r="35" spans="1:4" ht="96" customHeight="1" x14ac:dyDescent="0.3">
      <c r="A35" s="17" t="s">
        <v>110</v>
      </c>
      <c r="B35" s="21" t="s">
        <v>111</v>
      </c>
      <c r="C35" s="19">
        <v>616.75242000000003</v>
      </c>
      <c r="D35" s="19">
        <v>616.75242000000003</v>
      </c>
    </row>
    <row r="36" spans="1:4" ht="113.45" customHeight="1" x14ac:dyDescent="0.3">
      <c r="A36" s="17" t="s">
        <v>37</v>
      </c>
      <c r="B36" s="18" t="s">
        <v>38</v>
      </c>
      <c r="C36" s="19">
        <f>C37+C38+C40+C39</f>
        <v>100973.52</v>
      </c>
      <c r="D36" s="19">
        <f>D37+D38+D40+D39</f>
        <v>100973.52</v>
      </c>
    </row>
    <row r="37" spans="1:4" ht="77.45" customHeight="1" x14ac:dyDescent="0.3">
      <c r="A37" s="17" t="s">
        <v>39</v>
      </c>
      <c r="B37" s="18" t="s">
        <v>40</v>
      </c>
      <c r="C37" s="19">
        <v>97668.53</v>
      </c>
      <c r="D37" s="19">
        <v>97668.53</v>
      </c>
    </row>
    <row r="38" spans="1:4" ht="93.6" customHeight="1" x14ac:dyDescent="0.3">
      <c r="A38" s="17" t="s">
        <v>41</v>
      </c>
      <c r="B38" s="18" t="s">
        <v>42</v>
      </c>
      <c r="C38" s="19">
        <v>1143.98</v>
      </c>
      <c r="D38" s="19">
        <v>1143.98</v>
      </c>
    </row>
    <row r="39" spans="1:4" ht="111" customHeight="1" x14ac:dyDescent="0.3">
      <c r="A39" s="17" t="s">
        <v>127</v>
      </c>
      <c r="B39" s="21" t="s">
        <v>128</v>
      </c>
      <c r="C39" s="19">
        <v>87.24</v>
      </c>
      <c r="D39" s="19">
        <v>87.24</v>
      </c>
    </row>
    <row r="40" spans="1:4" ht="54" customHeight="1" x14ac:dyDescent="0.3">
      <c r="A40" s="17" t="s">
        <v>43</v>
      </c>
      <c r="B40" s="18" t="s">
        <v>44</v>
      </c>
      <c r="C40" s="19">
        <v>2073.77</v>
      </c>
      <c r="D40" s="19">
        <v>2073.77</v>
      </c>
    </row>
    <row r="41" spans="1:4" ht="110.45" customHeight="1" x14ac:dyDescent="0.25">
      <c r="A41" s="17" t="s">
        <v>45</v>
      </c>
      <c r="B41" s="18" t="s">
        <v>46</v>
      </c>
      <c r="C41" s="22">
        <f>C42+C43</f>
        <v>2668.9363999999996</v>
      </c>
      <c r="D41" s="22">
        <f>D42+D43</f>
        <v>2668.9363999999996</v>
      </c>
    </row>
    <row r="42" spans="1:4" ht="93.6" customHeight="1" x14ac:dyDescent="0.3">
      <c r="A42" s="17" t="s">
        <v>47</v>
      </c>
      <c r="B42" s="18" t="s">
        <v>112</v>
      </c>
      <c r="C42" s="19">
        <v>478.06511999999998</v>
      </c>
      <c r="D42" s="19">
        <v>478.06511999999998</v>
      </c>
    </row>
    <row r="43" spans="1:4" ht="131.44999999999999" customHeight="1" x14ac:dyDescent="0.3">
      <c r="A43" s="17" t="s">
        <v>120</v>
      </c>
      <c r="B43" s="18" t="s">
        <v>121</v>
      </c>
      <c r="C43" s="19">
        <v>2190.8712799999998</v>
      </c>
      <c r="D43" s="19">
        <v>2190.8712799999998</v>
      </c>
    </row>
    <row r="44" spans="1:4" ht="33.6" customHeight="1" x14ac:dyDescent="0.3">
      <c r="A44" s="13" t="s">
        <v>48</v>
      </c>
      <c r="B44" s="16" t="s">
        <v>49</v>
      </c>
      <c r="C44" s="15">
        <f>C45</f>
        <v>3028.05</v>
      </c>
      <c r="D44" s="15">
        <f>D45</f>
        <v>3028.05</v>
      </c>
    </row>
    <row r="45" spans="1:4" ht="26.25" customHeight="1" x14ac:dyDescent="0.3">
      <c r="A45" s="17" t="s">
        <v>50</v>
      </c>
      <c r="B45" s="18" t="s">
        <v>51</v>
      </c>
      <c r="C45" s="19">
        <v>3028.05</v>
      </c>
      <c r="D45" s="19">
        <v>3028.05</v>
      </c>
    </row>
    <row r="46" spans="1:4" ht="37.5" x14ac:dyDescent="0.3">
      <c r="A46" s="13" t="s">
        <v>52</v>
      </c>
      <c r="B46" s="16" t="s">
        <v>53</v>
      </c>
      <c r="C46" s="23">
        <f>C47+C50</f>
        <v>22182.451940000003</v>
      </c>
      <c r="D46" s="23">
        <f>D47+D50</f>
        <v>22182.451940000003</v>
      </c>
    </row>
    <row r="47" spans="1:4" ht="18.600000000000001" customHeight="1" x14ac:dyDescent="0.3">
      <c r="A47" s="17" t="s">
        <v>54</v>
      </c>
      <c r="B47" s="18" t="s">
        <v>56</v>
      </c>
      <c r="C47" s="19">
        <f>C48</f>
        <v>20296.026860000002</v>
      </c>
      <c r="D47" s="19">
        <f>D48</f>
        <v>20296.026860000002</v>
      </c>
    </row>
    <row r="48" spans="1:4" ht="21.6" customHeight="1" x14ac:dyDescent="0.3">
      <c r="A48" s="17" t="s">
        <v>55</v>
      </c>
      <c r="B48" s="18" t="s">
        <v>57</v>
      </c>
      <c r="C48" s="19">
        <f>C49</f>
        <v>20296.026860000002</v>
      </c>
      <c r="D48" s="19">
        <f>D49</f>
        <v>20296.026860000002</v>
      </c>
    </row>
    <row r="49" spans="1:4" ht="39.6" customHeight="1" x14ac:dyDescent="0.3">
      <c r="A49" s="17" t="s">
        <v>129</v>
      </c>
      <c r="B49" s="18" t="s">
        <v>130</v>
      </c>
      <c r="C49" s="19">
        <v>20296.026860000002</v>
      </c>
      <c r="D49" s="19">
        <v>20296.026860000002</v>
      </c>
    </row>
    <row r="50" spans="1:4" ht="22.9" customHeight="1" x14ac:dyDescent="0.3">
      <c r="A50" s="17" t="s">
        <v>113</v>
      </c>
      <c r="B50" s="18" t="s">
        <v>114</v>
      </c>
      <c r="C50" s="19">
        <f>C53+C51</f>
        <v>1886.42508</v>
      </c>
      <c r="D50" s="19">
        <f>D53+D51</f>
        <v>1886.42508</v>
      </c>
    </row>
    <row r="51" spans="1:4" ht="39.6" customHeight="1" x14ac:dyDescent="0.3">
      <c r="A51" s="17" t="s">
        <v>118</v>
      </c>
      <c r="B51" s="18" t="s">
        <v>119</v>
      </c>
      <c r="C51" s="19">
        <f>C52</f>
        <v>11.53008</v>
      </c>
      <c r="D51" s="19">
        <f>D52</f>
        <v>11.53008</v>
      </c>
    </row>
    <row r="52" spans="1:4" ht="54.6" customHeight="1" x14ac:dyDescent="0.3">
      <c r="A52" s="17" t="s">
        <v>131</v>
      </c>
      <c r="B52" s="18" t="s">
        <v>132</v>
      </c>
      <c r="C52" s="19">
        <v>11.53008</v>
      </c>
      <c r="D52" s="19">
        <v>11.53008</v>
      </c>
    </row>
    <row r="53" spans="1:4" ht="22.9" customHeight="1" x14ac:dyDescent="0.3">
      <c r="A53" s="17" t="s">
        <v>115</v>
      </c>
      <c r="B53" s="18" t="s">
        <v>116</v>
      </c>
      <c r="C53" s="19">
        <f>C54</f>
        <v>1874.895</v>
      </c>
      <c r="D53" s="19">
        <f>D54</f>
        <v>1874.895</v>
      </c>
    </row>
    <row r="54" spans="1:4" ht="37.9" customHeight="1" x14ac:dyDescent="0.3">
      <c r="A54" s="17" t="s">
        <v>133</v>
      </c>
      <c r="B54" s="18" t="s">
        <v>134</v>
      </c>
      <c r="C54" s="19">
        <v>1874.895</v>
      </c>
      <c r="D54" s="19">
        <v>1874.895</v>
      </c>
    </row>
    <row r="55" spans="1:4" ht="37.5" x14ac:dyDescent="0.3">
      <c r="A55" s="13" t="s">
        <v>58</v>
      </c>
      <c r="B55" s="16" t="s">
        <v>60</v>
      </c>
      <c r="C55" s="15">
        <f>C56+C57+C58</f>
        <v>34320</v>
      </c>
      <c r="D55" s="15">
        <f>D56+D57+D58</f>
        <v>34400</v>
      </c>
    </row>
    <row r="56" spans="1:4" ht="94.15" customHeight="1" x14ac:dyDescent="0.3">
      <c r="A56" s="17" t="s">
        <v>59</v>
      </c>
      <c r="B56" s="18" t="s">
        <v>61</v>
      </c>
      <c r="C56" s="19">
        <v>5820</v>
      </c>
      <c r="D56" s="19">
        <v>5900</v>
      </c>
    </row>
    <row r="57" spans="1:4" ht="39.6" customHeight="1" x14ac:dyDescent="0.3">
      <c r="A57" s="17" t="s">
        <v>62</v>
      </c>
      <c r="B57" s="18" t="s">
        <v>63</v>
      </c>
      <c r="C57" s="19">
        <v>25000</v>
      </c>
      <c r="D57" s="19">
        <v>25000</v>
      </c>
    </row>
    <row r="58" spans="1:4" ht="92.45" customHeight="1" x14ac:dyDescent="0.3">
      <c r="A58" s="17" t="s">
        <v>64</v>
      </c>
      <c r="B58" s="18" t="s">
        <v>65</v>
      </c>
      <c r="C58" s="19">
        <v>3500</v>
      </c>
      <c r="D58" s="19">
        <v>3500</v>
      </c>
    </row>
    <row r="59" spans="1:4" ht="16.899999999999999" customHeight="1" x14ac:dyDescent="0.3">
      <c r="A59" s="13" t="s">
        <v>66</v>
      </c>
      <c r="B59" s="16" t="s">
        <v>67</v>
      </c>
      <c r="C59" s="15">
        <v>3974.1284099999998</v>
      </c>
      <c r="D59" s="15">
        <v>3974.1284099999998</v>
      </c>
    </row>
    <row r="60" spans="1:4" ht="21" customHeight="1" x14ac:dyDescent="0.3">
      <c r="A60" s="13" t="s">
        <v>139</v>
      </c>
      <c r="B60" s="24" t="s">
        <v>140</v>
      </c>
      <c r="C60" s="15">
        <f>C61</f>
        <v>2.3333300000000001</v>
      </c>
      <c r="D60" s="15">
        <f>D61</f>
        <v>2.3333300000000001</v>
      </c>
    </row>
    <row r="61" spans="1:4" ht="18.600000000000001" customHeight="1" x14ac:dyDescent="0.3">
      <c r="A61" s="17" t="s">
        <v>135</v>
      </c>
      <c r="B61" s="18" t="s">
        <v>136</v>
      </c>
      <c r="C61" s="15">
        <f>C62</f>
        <v>2.3333300000000001</v>
      </c>
      <c r="D61" s="15">
        <f>D62</f>
        <v>2.3333300000000001</v>
      </c>
    </row>
    <row r="62" spans="1:4" ht="22.15" customHeight="1" x14ac:dyDescent="0.3">
      <c r="A62" s="17" t="s">
        <v>137</v>
      </c>
      <c r="B62" s="18" t="s">
        <v>138</v>
      </c>
      <c r="C62" s="15">
        <v>2.3333300000000001</v>
      </c>
      <c r="D62" s="15">
        <v>2.3333300000000001</v>
      </c>
    </row>
    <row r="63" spans="1:4" ht="21" customHeight="1" x14ac:dyDescent="0.3">
      <c r="A63" s="25" t="s">
        <v>68</v>
      </c>
      <c r="B63" s="16" t="s">
        <v>69</v>
      </c>
      <c r="C63" s="15">
        <f>C64+C104</f>
        <v>1761495.2712999999</v>
      </c>
      <c r="D63" s="15">
        <f>D64+D104</f>
        <v>1804998.3829100002</v>
      </c>
    </row>
    <row r="64" spans="1:4" ht="56.25" x14ac:dyDescent="0.3">
      <c r="A64" s="25" t="s">
        <v>70</v>
      </c>
      <c r="B64" s="24" t="s">
        <v>71</v>
      </c>
      <c r="C64" s="26">
        <f>C65+C76+C101</f>
        <v>1761053.4577199998</v>
      </c>
      <c r="D64" s="26">
        <f>D65+D76+D101</f>
        <v>1804556.5693300001</v>
      </c>
    </row>
    <row r="65" spans="1:4" ht="37.5" x14ac:dyDescent="0.3">
      <c r="A65" s="25" t="s">
        <v>72</v>
      </c>
      <c r="B65" s="16" t="s">
        <v>73</v>
      </c>
      <c r="C65" s="15">
        <f>C66+C68+C74+C70+C72</f>
        <v>128177.56972000001</v>
      </c>
      <c r="D65" s="15">
        <f>D66+D68+D74+D70+D72</f>
        <v>194667.13866</v>
      </c>
    </row>
    <row r="66" spans="1:4" ht="75" x14ac:dyDescent="0.3">
      <c r="A66" s="27" t="s">
        <v>74</v>
      </c>
      <c r="B66" s="18" t="s">
        <v>75</v>
      </c>
      <c r="C66" s="19">
        <f>C67</f>
        <v>81464.899600000004</v>
      </c>
      <c r="D66" s="19">
        <f>D67</f>
        <v>81464.899600000004</v>
      </c>
    </row>
    <row r="67" spans="1:4" ht="76.150000000000006" customHeight="1" x14ac:dyDescent="0.3">
      <c r="A67" s="27" t="s">
        <v>141</v>
      </c>
      <c r="B67" s="18" t="s">
        <v>142</v>
      </c>
      <c r="C67" s="19">
        <v>81464.899600000004</v>
      </c>
      <c r="D67" s="19">
        <v>81464.899600000004</v>
      </c>
    </row>
    <row r="68" spans="1:4" ht="37.15" customHeight="1" x14ac:dyDescent="0.3">
      <c r="A68" s="27" t="s">
        <v>76</v>
      </c>
      <c r="B68" s="18" t="s">
        <v>117</v>
      </c>
      <c r="C68" s="19">
        <f>C69</f>
        <v>3479.41525</v>
      </c>
      <c r="D68" s="19">
        <f>D69</f>
        <v>4497.4671399999997</v>
      </c>
    </row>
    <row r="69" spans="1:4" ht="39" customHeight="1" x14ac:dyDescent="0.3">
      <c r="A69" s="27" t="s">
        <v>143</v>
      </c>
      <c r="B69" s="18" t="s">
        <v>144</v>
      </c>
      <c r="C69" s="19">
        <v>3479.41525</v>
      </c>
      <c r="D69" s="19">
        <v>4497.4671399999997</v>
      </c>
    </row>
    <row r="70" spans="1:4" ht="24.6" customHeight="1" x14ac:dyDescent="0.3">
      <c r="A70" s="27" t="s">
        <v>178</v>
      </c>
      <c r="B70" s="18" t="s">
        <v>181</v>
      </c>
      <c r="C70" s="19">
        <f>C71</f>
        <v>655.32054000000005</v>
      </c>
      <c r="D70" s="19">
        <f>D71</f>
        <v>7818.5934399999996</v>
      </c>
    </row>
    <row r="71" spans="1:4" ht="37.9" customHeight="1" x14ac:dyDescent="0.3">
      <c r="A71" s="27" t="s">
        <v>179</v>
      </c>
      <c r="B71" s="18" t="s">
        <v>180</v>
      </c>
      <c r="C71" s="19">
        <v>655.32054000000005</v>
      </c>
      <c r="D71" s="19">
        <v>7818.5934399999996</v>
      </c>
    </row>
    <row r="72" spans="1:4" ht="37.9" customHeight="1" x14ac:dyDescent="0.3">
      <c r="A72" s="27" t="s">
        <v>182</v>
      </c>
      <c r="B72" s="18" t="s">
        <v>184</v>
      </c>
      <c r="C72" s="19">
        <f>C73</f>
        <v>0</v>
      </c>
      <c r="D72" s="19">
        <f>D73</f>
        <v>56188.70968</v>
      </c>
    </row>
    <row r="73" spans="1:4" ht="40.15" customHeight="1" x14ac:dyDescent="0.3">
      <c r="A73" s="27" t="s">
        <v>183</v>
      </c>
      <c r="B73" s="18" t="s">
        <v>185</v>
      </c>
      <c r="C73" s="19">
        <v>0</v>
      </c>
      <c r="D73" s="19">
        <v>56188.70968</v>
      </c>
    </row>
    <row r="74" spans="1:4" ht="18.75" x14ac:dyDescent="0.3">
      <c r="A74" s="27" t="s">
        <v>77</v>
      </c>
      <c r="B74" s="18" t="s">
        <v>78</v>
      </c>
      <c r="C74" s="19">
        <f>C75</f>
        <v>42577.934329999996</v>
      </c>
      <c r="D74" s="19">
        <f>D75</f>
        <v>44697.468800000002</v>
      </c>
    </row>
    <row r="75" spans="1:4" ht="18.75" x14ac:dyDescent="0.3">
      <c r="A75" s="27" t="s">
        <v>145</v>
      </c>
      <c r="B75" s="18" t="s">
        <v>146</v>
      </c>
      <c r="C75" s="28">
        <v>42577.934329999996</v>
      </c>
      <c r="D75" s="28">
        <v>44697.468800000002</v>
      </c>
    </row>
    <row r="76" spans="1:4" ht="37.15" customHeight="1" x14ac:dyDescent="0.3">
      <c r="A76" s="25" t="s">
        <v>79</v>
      </c>
      <c r="B76" s="16" t="s">
        <v>80</v>
      </c>
      <c r="C76" s="15">
        <f>C77+C79+C81+C85+C89+C91+C93+C95+C97+C99+C87+C83</f>
        <v>1630863.1521899998</v>
      </c>
      <c r="D76" s="15">
        <f>D77+D79+D81+D85+D89+D91+D93+D95+D97+D99+D87+D83</f>
        <v>1607876.6948600002</v>
      </c>
    </row>
    <row r="77" spans="1:4" ht="37.9" customHeight="1" x14ac:dyDescent="0.3">
      <c r="A77" s="17" t="s">
        <v>81</v>
      </c>
      <c r="B77" s="18" t="s">
        <v>82</v>
      </c>
      <c r="C77" s="19">
        <f>C78</f>
        <v>1094639.6420799999</v>
      </c>
      <c r="D77" s="19">
        <f>D78</f>
        <v>1097476.82556</v>
      </c>
    </row>
    <row r="78" spans="1:4" ht="38.450000000000003" customHeight="1" x14ac:dyDescent="0.3">
      <c r="A78" s="17" t="s">
        <v>147</v>
      </c>
      <c r="B78" s="18" t="s">
        <v>148</v>
      </c>
      <c r="C78" s="19">
        <v>1094639.6420799999</v>
      </c>
      <c r="D78" s="19">
        <v>1097476.82556</v>
      </c>
    </row>
    <row r="79" spans="1:4" ht="93" customHeight="1" x14ac:dyDescent="0.3">
      <c r="A79" s="17" t="s">
        <v>83</v>
      </c>
      <c r="B79" s="18" t="s">
        <v>84</v>
      </c>
      <c r="C79" s="19">
        <f>C80</f>
        <v>28731.093850000001</v>
      </c>
      <c r="D79" s="19">
        <f>D80</f>
        <v>28731.093850000001</v>
      </c>
    </row>
    <row r="80" spans="1:4" ht="95.45" customHeight="1" x14ac:dyDescent="0.3">
      <c r="A80" s="29" t="s">
        <v>149</v>
      </c>
      <c r="B80" s="30" t="s">
        <v>150</v>
      </c>
      <c r="C80" s="19">
        <v>28731.093850000001</v>
      </c>
      <c r="D80" s="19">
        <v>28731.093850000001</v>
      </c>
    </row>
    <row r="81" spans="1:4" ht="75" customHeight="1" x14ac:dyDescent="0.3">
      <c r="A81" s="17" t="s">
        <v>85</v>
      </c>
      <c r="B81" s="18" t="s">
        <v>86</v>
      </c>
      <c r="C81" s="19">
        <f>C82</f>
        <v>27281.89</v>
      </c>
      <c r="D81" s="19">
        <f>D82</f>
        <v>0</v>
      </c>
    </row>
    <row r="82" spans="1:4" ht="76.150000000000006" customHeight="1" x14ac:dyDescent="0.3">
      <c r="A82" s="17" t="s">
        <v>151</v>
      </c>
      <c r="B82" s="18" t="s">
        <v>152</v>
      </c>
      <c r="C82" s="19">
        <v>27281.89</v>
      </c>
      <c r="D82" s="19">
        <v>0</v>
      </c>
    </row>
    <row r="83" spans="1:4" ht="57.6" customHeight="1" x14ac:dyDescent="0.3">
      <c r="A83" s="17" t="s">
        <v>153</v>
      </c>
      <c r="B83" s="31" t="s">
        <v>154</v>
      </c>
      <c r="C83" s="19">
        <f>C84</f>
        <v>3127.1151</v>
      </c>
      <c r="D83" s="19">
        <f>D84</f>
        <v>3408.0195899999999</v>
      </c>
    </row>
    <row r="84" spans="1:4" ht="72" customHeight="1" x14ac:dyDescent="0.3">
      <c r="A84" s="17" t="s">
        <v>155</v>
      </c>
      <c r="B84" s="31" t="s">
        <v>156</v>
      </c>
      <c r="C84" s="19">
        <v>3127.1151</v>
      </c>
      <c r="D84" s="19">
        <v>3408.0195899999999</v>
      </c>
    </row>
    <row r="85" spans="1:4" ht="72.599999999999994" customHeight="1" x14ac:dyDescent="0.3">
      <c r="A85" s="17" t="s">
        <v>87</v>
      </c>
      <c r="B85" s="31" t="s">
        <v>88</v>
      </c>
      <c r="C85" s="19">
        <f>C86</f>
        <v>44.677500000000002</v>
      </c>
      <c r="D85" s="19">
        <f>D86</f>
        <v>395.56400000000002</v>
      </c>
    </row>
    <row r="86" spans="1:4" ht="73.150000000000006" customHeight="1" x14ac:dyDescent="0.3">
      <c r="A86" s="17" t="s">
        <v>157</v>
      </c>
      <c r="B86" s="31" t="s">
        <v>158</v>
      </c>
      <c r="C86" s="19">
        <v>44.677500000000002</v>
      </c>
      <c r="D86" s="19">
        <v>395.56400000000002</v>
      </c>
    </row>
    <row r="87" spans="1:4" ht="75" customHeight="1" x14ac:dyDescent="0.3">
      <c r="A87" s="17" t="s">
        <v>122</v>
      </c>
      <c r="B87" s="31" t="s">
        <v>123</v>
      </c>
      <c r="C87" s="19">
        <f>C88</f>
        <v>6894.9626799999996</v>
      </c>
      <c r="D87" s="19">
        <f>D88</f>
        <v>8334.7105100000008</v>
      </c>
    </row>
    <row r="88" spans="1:4" ht="91.9" customHeight="1" x14ac:dyDescent="0.3">
      <c r="A88" s="17" t="s">
        <v>159</v>
      </c>
      <c r="B88" s="31" t="s">
        <v>160</v>
      </c>
      <c r="C88" s="19">
        <v>6894.9626799999996</v>
      </c>
      <c r="D88" s="19">
        <v>8334.7105100000008</v>
      </c>
    </row>
    <row r="89" spans="1:4" ht="72" customHeight="1" x14ac:dyDescent="0.3">
      <c r="A89" s="17" t="s">
        <v>89</v>
      </c>
      <c r="B89" s="18" t="s">
        <v>90</v>
      </c>
      <c r="C89" s="19">
        <f>C90</f>
        <v>10809.91</v>
      </c>
      <c r="D89" s="19">
        <f>D90</f>
        <v>11241.87</v>
      </c>
    </row>
    <row r="90" spans="1:4" ht="78" customHeight="1" x14ac:dyDescent="0.3">
      <c r="A90" s="17" t="s">
        <v>161</v>
      </c>
      <c r="B90" s="30" t="s">
        <v>162</v>
      </c>
      <c r="C90" s="19">
        <v>10809.91</v>
      </c>
      <c r="D90" s="19">
        <v>11241.87</v>
      </c>
    </row>
    <row r="91" spans="1:4" ht="36" customHeight="1" x14ac:dyDescent="0.3">
      <c r="A91" s="17" t="s">
        <v>91</v>
      </c>
      <c r="B91" s="18" t="s">
        <v>92</v>
      </c>
      <c r="C91" s="19">
        <f>C92</f>
        <v>77723.649999999994</v>
      </c>
      <c r="D91" s="19">
        <f>D92</f>
        <v>78439.360000000001</v>
      </c>
    </row>
    <row r="92" spans="1:4" ht="37.15" customHeight="1" x14ac:dyDescent="0.3">
      <c r="A92" s="17" t="s">
        <v>163</v>
      </c>
      <c r="B92" s="18" t="s">
        <v>164</v>
      </c>
      <c r="C92" s="19">
        <v>77723.649999999994</v>
      </c>
      <c r="D92" s="19">
        <v>78439.360000000001</v>
      </c>
    </row>
    <row r="93" spans="1:4" ht="130.9" customHeight="1" x14ac:dyDescent="0.3">
      <c r="A93" s="17" t="s">
        <v>125</v>
      </c>
      <c r="B93" s="18" t="s">
        <v>124</v>
      </c>
      <c r="C93" s="19">
        <f>C94</f>
        <v>52246.656000000003</v>
      </c>
      <c r="D93" s="19">
        <f>D94</f>
        <v>52246.656000000003</v>
      </c>
    </row>
    <row r="94" spans="1:4" ht="131.44999999999999" customHeight="1" x14ac:dyDescent="0.3">
      <c r="A94" s="17" t="s">
        <v>165</v>
      </c>
      <c r="B94" s="18" t="s">
        <v>166</v>
      </c>
      <c r="C94" s="19">
        <v>52246.656000000003</v>
      </c>
      <c r="D94" s="19">
        <v>52246.656000000003</v>
      </c>
    </row>
    <row r="95" spans="1:4" ht="57" customHeight="1" x14ac:dyDescent="0.3">
      <c r="A95" s="32" t="s">
        <v>93</v>
      </c>
      <c r="B95" s="18" t="s">
        <v>94</v>
      </c>
      <c r="C95" s="19">
        <f>C96</f>
        <v>42121.98</v>
      </c>
      <c r="D95" s="19">
        <f>D96</f>
        <v>43021.98</v>
      </c>
    </row>
    <row r="96" spans="1:4" ht="75" x14ac:dyDescent="0.3">
      <c r="A96" s="32" t="s">
        <v>167</v>
      </c>
      <c r="B96" s="18" t="s">
        <v>168</v>
      </c>
      <c r="C96" s="19">
        <v>42121.98</v>
      </c>
      <c r="D96" s="19">
        <v>43021.98</v>
      </c>
    </row>
    <row r="97" spans="1:4" ht="72" customHeight="1" x14ac:dyDescent="0.3">
      <c r="A97" s="17" t="s">
        <v>95</v>
      </c>
      <c r="B97" s="18" t="s">
        <v>96</v>
      </c>
      <c r="C97" s="19">
        <f>C98</f>
        <v>3998.47523</v>
      </c>
      <c r="D97" s="19">
        <f>D98</f>
        <v>3998.47523</v>
      </c>
    </row>
    <row r="98" spans="1:4" ht="57.6" customHeight="1" x14ac:dyDescent="0.3">
      <c r="A98" s="17" t="s">
        <v>169</v>
      </c>
      <c r="B98" s="18" t="s">
        <v>97</v>
      </c>
      <c r="C98" s="19">
        <v>3998.47523</v>
      </c>
      <c r="D98" s="19">
        <v>3998.47523</v>
      </c>
    </row>
    <row r="99" spans="1:4" ht="18.75" x14ac:dyDescent="0.3">
      <c r="A99" s="17" t="s">
        <v>98</v>
      </c>
      <c r="B99" s="18" t="s">
        <v>99</v>
      </c>
      <c r="C99" s="19">
        <f>C100</f>
        <v>283243.09974999999</v>
      </c>
      <c r="D99" s="19">
        <f>D100</f>
        <v>280582.14012</v>
      </c>
    </row>
    <row r="100" spans="1:4" ht="22.9" customHeight="1" x14ac:dyDescent="0.3">
      <c r="A100" s="17" t="s">
        <v>170</v>
      </c>
      <c r="B100" s="18" t="s">
        <v>171</v>
      </c>
      <c r="C100" s="19">
        <v>283243.09974999999</v>
      </c>
      <c r="D100" s="19">
        <v>280582.14012</v>
      </c>
    </row>
    <row r="101" spans="1:4" ht="20.45" customHeight="1" x14ac:dyDescent="0.3">
      <c r="A101" s="13" t="s">
        <v>100</v>
      </c>
      <c r="B101" s="16" t="s">
        <v>101</v>
      </c>
      <c r="C101" s="15">
        <f>C102</f>
        <v>2012.7358099999999</v>
      </c>
      <c r="D101" s="15">
        <f>D102</f>
        <v>2012.7358099999999</v>
      </c>
    </row>
    <row r="102" spans="1:4" ht="22.15" customHeight="1" x14ac:dyDescent="0.3">
      <c r="A102" s="17" t="s">
        <v>102</v>
      </c>
      <c r="B102" s="18" t="s">
        <v>103</v>
      </c>
      <c r="C102" s="19">
        <f>C103</f>
        <v>2012.7358099999999</v>
      </c>
      <c r="D102" s="19">
        <f>D103</f>
        <v>2012.7358099999999</v>
      </c>
    </row>
    <row r="103" spans="1:4" ht="37.9" customHeight="1" x14ac:dyDescent="0.3">
      <c r="A103" s="17" t="s">
        <v>172</v>
      </c>
      <c r="B103" s="18" t="s">
        <v>104</v>
      </c>
      <c r="C103" s="19">
        <v>2012.7358099999999</v>
      </c>
      <c r="D103" s="19">
        <v>2012.7358099999999</v>
      </c>
    </row>
    <row r="104" spans="1:4" ht="21.6" customHeight="1" x14ac:dyDescent="0.3">
      <c r="A104" s="13" t="s">
        <v>105</v>
      </c>
      <c r="B104" s="16" t="s">
        <v>106</v>
      </c>
      <c r="C104" s="15">
        <f>C105</f>
        <v>441.81358</v>
      </c>
      <c r="D104" s="15">
        <f>D105</f>
        <v>441.81358</v>
      </c>
    </row>
    <row r="105" spans="1:4" ht="37.5" x14ac:dyDescent="0.3">
      <c r="A105" s="17" t="s">
        <v>173</v>
      </c>
      <c r="B105" s="18" t="s">
        <v>174</v>
      </c>
      <c r="C105" s="19">
        <v>441.81358</v>
      </c>
      <c r="D105" s="19">
        <v>441.81358</v>
      </c>
    </row>
    <row r="106" spans="1:4" ht="19.899999999999999" customHeight="1" x14ac:dyDescent="0.3">
      <c r="A106" s="1"/>
      <c r="B106" s="3"/>
      <c r="C106" s="9"/>
      <c r="D106" s="9"/>
    </row>
    <row r="107" spans="1:4" ht="23.25" customHeight="1" x14ac:dyDescent="0.3">
      <c r="A107" s="1" t="s">
        <v>107</v>
      </c>
      <c r="B107" s="3" t="s">
        <v>109</v>
      </c>
      <c r="C107" s="5">
        <f>C63+C19</f>
        <v>3574342.7561299996</v>
      </c>
      <c r="D107" s="5">
        <f>D63+D19</f>
        <v>3609103.9147399999</v>
      </c>
    </row>
    <row r="108" spans="1:4" ht="14.45" customHeight="1" x14ac:dyDescent="0.3">
      <c r="A108" s="2"/>
      <c r="C108" s="6"/>
      <c r="D108" s="5"/>
    </row>
  </sheetData>
  <mergeCells count="14">
    <mergeCell ref="A1:D1"/>
    <mergeCell ref="A2:D2"/>
    <mergeCell ref="A3:D3"/>
    <mergeCell ref="A4:D4"/>
    <mergeCell ref="A5:D5"/>
    <mergeCell ref="B14:B17"/>
    <mergeCell ref="A14:A17"/>
    <mergeCell ref="A8:D8"/>
    <mergeCell ref="A10:D10"/>
    <mergeCell ref="A11:D11"/>
    <mergeCell ref="C14:D15"/>
    <mergeCell ref="C16:C17"/>
    <mergeCell ref="D16:D17"/>
    <mergeCell ref="A13:D13"/>
  </mergeCells>
  <pageMargins left="0.19685039370078741" right="0.19685039370078741" top="0.74" bottom="0.27" header="0" footer="0"/>
  <pageSetup paperSize="9" scale="99" fitToWidth="10" fitToHeight="10" orientation="landscape" r:id="rId1"/>
  <rowBreaks count="3" manualBreakCount="3">
    <brk id="51" max="3" man="1"/>
    <brk id="62" max="3" man="1"/>
    <brk id="7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2023-12-15T14:38:02Z</dcterms:modified>
</cp:coreProperties>
</file>